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iliko.kvatadze\Downloads\"/>
    </mc:Choice>
  </mc:AlternateContent>
  <bookViews>
    <workbookView xWindow="0" yWindow="0" windowWidth="28800" windowHeight="12330" tabRatio="599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'1-1'!$A$9:$M$92</definedName>
    <definedName name="_xlnm.Print_Area" localSheetId="0">'1-1'!$A$1:$M$118</definedName>
    <definedName name="_xlnm.Print_Titles" localSheetId="0">'1-1'!$7:$9</definedName>
    <definedName name="Summary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04" l="1"/>
  <c r="M53" i="104" l="1"/>
  <c r="J52" i="104"/>
  <c r="M52" i="104" s="1"/>
  <c r="M49" i="104"/>
  <c r="M94" i="104" l="1"/>
  <c r="J79" i="104"/>
  <c r="M79" i="104" s="1"/>
  <c r="J80" i="104"/>
  <c r="M80" i="104" s="1"/>
  <c r="J81" i="104"/>
  <c r="M81" i="104" s="1"/>
  <c r="J82" i="104"/>
  <c r="M82" i="104" s="1"/>
  <c r="J83" i="104"/>
  <c r="M83" i="104" s="1"/>
  <c r="J85" i="104"/>
  <c r="M85" i="104" s="1"/>
  <c r="J86" i="104"/>
  <c r="M86" i="104" s="1"/>
  <c r="J87" i="104"/>
  <c r="M87" i="104" s="1"/>
  <c r="J88" i="104"/>
  <c r="M88" i="104" s="1"/>
  <c r="J89" i="104"/>
  <c r="M89" i="104" s="1"/>
  <c r="L94" i="104"/>
  <c r="J93" i="104"/>
  <c r="M93" i="104" s="1"/>
  <c r="L92" i="104"/>
  <c r="M92" i="104" s="1"/>
  <c r="K7" i="105"/>
  <c r="G6" i="105"/>
  <c r="L6" i="105" s="1"/>
  <c r="L5" i="105"/>
  <c r="I4" i="105"/>
  <c r="L4" i="105" s="1"/>
  <c r="G3" i="105"/>
  <c r="L3" i="105" s="1"/>
  <c r="G2" i="105"/>
  <c r="L2" i="105" s="1"/>
  <c r="J77" i="104"/>
  <c r="M77" i="104" s="1"/>
  <c r="J76" i="104"/>
  <c r="M76" i="104" s="1"/>
  <c r="J75" i="104"/>
  <c r="M75" i="104" s="1"/>
  <c r="J74" i="104"/>
  <c r="M74" i="104" s="1"/>
  <c r="J73" i="104"/>
  <c r="M73" i="104" s="1"/>
  <c r="J72" i="104"/>
  <c r="M72" i="104" s="1"/>
  <c r="J91" i="104"/>
  <c r="M91" i="104" s="1"/>
  <c r="J56" i="104"/>
  <c r="M56" i="104" s="1"/>
  <c r="J70" i="104"/>
  <c r="M70" i="104" s="1"/>
  <c r="J69" i="104"/>
  <c r="M69" i="104" s="1"/>
  <c r="J68" i="104"/>
  <c r="M68" i="104" s="1"/>
  <c r="J67" i="104"/>
  <c r="M67" i="104" s="1"/>
  <c r="J66" i="104"/>
  <c r="M66" i="104" s="1"/>
  <c r="J65" i="104"/>
  <c r="M65" i="104" s="1"/>
  <c r="J64" i="104"/>
  <c r="M64" i="104" s="1"/>
  <c r="J63" i="104"/>
  <c r="M63" i="104" s="1"/>
  <c r="J30" i="104"/>
  <c r="M30" i="104" s="1"/>
  <c r="J17" i="104"/>
  <c r="M17" i="104" s="1"/>
  <c r="J28" i="104"/>
  <c r="M28" i="104" s="1"/>
  <c r="J33" i="104"/>
  <c r="M33" i="104" s="1"/>
  <c r="J34" i="104"/>
  <c r="M34" i="104" s="1"/>
  <c r="J35" i="104"/>
  <c r="M35" i="104" s="1"/>
  <c r="J36" i="104"/>
  <c r="M36" i="104" s="1"/>
  <c r="J37" i="104"/>
  <c r="M37" i="104" s="1"/>
  <c r="J38" i="104"/>
  <c r="M38" i="104" s="1"/>
  <c r="J39" i="104"/>
  <c r="M39" i="104" s="1"/>
  <c r="J40" i="104"/>
  <c r="M40" i="104" s="1"/>
  <c r="J41" i="104"/>
  <c r="M41" i="104" s="1"/>
  <c r="J42" i="104"/>
  <c r="M42" i="104" s="1"/>
  <c r="J43" i="104"/>
  <c r="M43" i="104" s="1"/>
  <c r="J44" i="104"/>
  <c r="M44" i="104" s="1"/>
  <c r="J46" i="104"/>
  <c r="M46" i="104" s="1"/>
  <c r="J47" i="104"/>
  <c r="M47" i="104" s="1"/>
  <c r="J48" i="104"/>
  <c r="M48" i="104" s="1"/>
  <c r="J50" i="104"/>
  <c r="M50" i="104" s="1"/>
  <c r="J51" i="104"/>
  <c r="M51" i="104" s="1"/>
  <c r="J54" i="104"/>
  <c r="M54" i="104" s="1"/>
  <c r="J55" i="104"/>
  <c r="M55" i="104" s="1"/>
  <c r="J23" i="104"/>
  <c r="M23" i="104" s="1"/>
  <c r="J22" i="104"/>
  <c r="M22" i="104" s="1"/>
  <c r="J21" i="104"/>
  <c r="M21" i="104" s="1"/>
  <c r="J20" i="104"/>
  <c r="M20" i="104" s="1"/>
  <c r="J16" i="104"/>
  <c r="M16" i="104" s="1"/>
  <c r="J18" i="104"/>
  <c r="M18" i="104" s="1"/>
  <c r="J19" i="104"/>
  <c r="M19" i="104" s="1"/>
  <c r="J24" i="104"/>
  <c r="M24" i="104" s="1"/>
  <c r="J25" i="104"/>
  <c r="M25" i="104" s="1"/>
  <c r="J26" i="104"/>
  <c r="M26" i="104" s="1"/>
  <c r="J27" i="104"/>
  <c r="M27" i="104" s="1"/>
  <c r="J13" i="104"/>
  <c r="M13" i="104" s="1"/>
  <c r="J14" i="104"/>
  <c r="M14" i="104" s="1"/>
  <c r="J15" i="104"/>
  <c r="M15" i="104" s="1"/>
  <c r="G7" i="105" l="1"/>
  <c r="L8" i="105" s="1"/>
  <c r="I7" i="105"/>
  <c r="L7" i="105" l="1"/>
  <c r="L9" i="105" s="1"/>
  <c r="L10" i="105" s="1"/>
  <c r="L11" i="105" s="1"/>
  <c r="L12" i="105" s="1"/>
  <c r="L13" i="105" s="1"/>
  <c r="L14" i="105" s="1"/>
  <c r="L15" i="105" s="1"/>
  <c r="J32" i="104" l="1"/>
  <c r="M32" i="104" s="1"/>
  <c r="J12" i="104"/>
  <c r="M12" i="104" s="1"/>
  <c r="M107" i="104" l="1"/>
  <c r="L107" i="104" l="1"/>
  <c r="J107" i="104" l="1"/>
  <c r="H107" i="104" l="1"/>
  <c r="M108" i="104" s="1"/>
  <c r="M109" i="104" l="1"/>
  <c r="M110" i="104" s="1"/>
  <c r="M111" i="104" s="1"/>
  <c r="M112" i="104" l="1"/>
  <c r="M113" i="104" l="1"/>
  <c r="M114" i="104" l="1"/>
  <c r="M115" i="104" s="1"/>
</calcChain>
</file>

<file path=xl/sharedStrings.xml><?xml version="1.0" encoding="utf-8"?>
<sst xmlns="http://schemas.openxmlformats.org/spreadsheetml/2006/main" count="299" uniqueCount="168">
  <si>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</si>
  <si>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</si>
  <si>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</si>
  <si>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</si>
  <si>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</si>
  <si>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</si>
  <si>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</si>
  <si>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</si>
  <si>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</si>
  <si>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</si>
  <si>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</si>
  <si>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</si>
  <si>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</si>
  <si>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</si>
  <si>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</si>
  <si>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</si>
  <si>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</si>
  <si>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</si>
  <si>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</si>
  <si>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</si>
  <si>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</si>
  <si>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</si>
  <si>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</si>
  <si>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</si>
  <si>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</si>
  <si>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</si>
  <si>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</si>
  <si>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</si>
  <si>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</si>
  <si>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</si>
  <si>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</si>
  <si>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</si>
  <si>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</si>
  <si>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</si>
  <si>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</si>
  <si>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</si>
  <si>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</si>
  <si>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</si>
  <si>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</si>
  <si>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</si>
  <si>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</si>
  <si>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</si>
  <si>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</si>
  <si>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</si>
  <si>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</si>
  <si>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</si>
  <si>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</si>
  <si>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</si>
  <si>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</si>
  <si>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</si>
  <si>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</si>
  <si>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შრომის დანახარჯი</t>
  </si>
  <si>
    <t>მ3</t>
  </si>
  <si>
    <t>სამშენებლო ნაგვის დატვირთვა და გატანა</t>
  </si>
  <si>
    <t>მ2</t>
  </si>
  <si>
    <t>მ</t>
  </si>
  <si>
    <t>ც</t>
  </si>
  <si>
    <t>კაფელის გაკვრა</t>
  </si>
  <si>
    <t>მოჭიმული იატაკის მოწყობა</t>
  </si>
  <si>
    <t>ტ</t>
  </si>
  <si>
    <t>მეტლახის დაგება</t>
  </si>
  <si>
    <t>სამუშაოების ჩამონათვალი</t>
  </si>
  <si>
    <t>სადემონტაჟო სამუშაოები</t>
  </si>
  <si>
    <t>თაბაშირმუყაოს ჭერის და კედლების დემონტაჟი</t>
  </si>
  <si>
    <t>სხვადასხვა ტიპის შეკიდული ჭერის დემონტაჟი</t>
  </si>
  <si>
    <t>იატაკის და კედლის ფილის დემონტჟი</t>
  </si>
  <si>
    <t>მოჭიმული იატაკის დემონტაჟი</t>
  </si>
  <si>
    <t>ნალესის ჩამოყრა</t>
  </si>
  <si>
    <t>სანათების და სხვადასხვა ელ. ფურნიტურის დემონტაჟი</t>
  </si>
  <si>
    <t>სააბაზანოს და საპირფარეშოს ფურნიტურის დემონტაჟი</t>
  </si>
  <si>
    <t>სხვადასხვა ტიპის კარებების და ფანჯრების დემონტაჟი</t>
  </si>
  <si>
    <t>ბეტონის საფარის გრძივი ხერხვა</t>
  </si>
  <si>
    <t>ბეტონის საფარის დემონტაჟი</t>
  </si>
  <si>
    <t>ბეტონის კედლების დემონტაჟი</t>
  </si>
  <si>
    <t>ბლოკის კედლების დემონტაჟი</t>
  </si>
  <si>
    <t>კომპოზიტური პანელების დემონტაჟი</t>
  </si>
  <si>
    <t>სხვადასხვა სახის სადემონტაჟო სამუშაოების ჩატარება</t>
  </si>
  <si>
    <t>კაც/დღე</t>
  </si>
  <si>
    <t>ელ. სადენების გაყვანა გოფრირებული მილით</t>
  </si>
  <si>
    <t>ელ. სადენების გაყვანა საკაბელო არხით</t>
  </si>
  <si>
    <t>ელ. სანათების მონტაჟი</t>
  </si>
  <si>
    <t>ელ. ფურნიტურის მონტაჟი (როზეტი, ავტომატი, ელ. კარადა...)</t>
  </si>
  <si>
    <t>კონდენციონერის დემონტაჟი</t>
  </si>
  <si>
    <t>კონდენციონერის მონტაჟი</t>
  </si>
  <si>
    <t>კარებების და ფანჯრების მონტაჟი (სტანდარტული)</t>
  </si>
  <si>
    <t>კარებების და ფანჯრების მონტაჟი (არასტანდარტული)</t>
  </si>
  <si>
    <t>გრუნტის დამუშავება ხელით</t>
  </si>
  <si>
    <t>სააბაზანოს და საპირფარეშოს ფურნიტურის მონტაჟი</t>
  </si>
  <si>
    <t>საღებავის და ფითხის ჩამოყრა</t>
  </si>
  <si>
    <t>ონკანების მონტაჟი</t>
  </si>
  <si>
    <t>ბეტონის საფარის ბურღვა (D 50-120მმ)</t>
  </si>
  <si>
    <t>სხვადასხვა სახის სამონტაჟო სამუშაოები</t>
  </si>
  <si>
    <t>სამღებრო სამუშაოები</t>
  </si>
  <si>
    <t>დაზიანებული თამაშირმუყაოს ამოცვლა</t>
  </si>
  <si>
    <t>თამაშირმუყაოს ჭერის მოწყობა</t>
  </si>
  <si>
    <t>თაბაშირმუყაოს კედლების მოწყობა</t>
  </si>
  <si>
    <t>გარე კედლების მომზადება შესაღებად</t>
  </si>
  <si>
    <t>კედლების და ჭერის ღებვა</t>
  </si>
  <si>
    <t>კედლების და ჭერის დამუშავება/გადაღებვა</t>
  </si>
  <si>
    <t>მეტალის კონსტრუქციების მომზადება შესაღებად</t>
  </si>
  <si>
    <t>მეტალის კონსტრუქციების ღებვა</t>
  </si>
  <si>
    <t>საგზაო ნიშნების გასუფთავება და მომზადება შესაღებად</t>
  </si>
  <si>
    <t>საგზაო ნიშნების ღებვა აკრილის საღებავით</t>
  </si>
  <si>
    <t>ბლოკის კედლების წყობა</t>
  </si>
  <si>
    <t>აგურის კედლების წყობა</t>
  </si>
  <si>
    <t>ყალიბის (აპალოვკის) აწყობა</t>
  </si>
  <si>
    <t>ბეტონის ჩასხმა</t>
  </si>
  <si>
    <t>კედლების ლესვა</t>
  </si>
  <si>
    <t>კედლების შებრიზგვა</t>
  </si>
  <si>
    <t>სამშენებლო/სამონტაჟო სამუშაოები</t>
  </si>
  <si>
    <t>საშემდუღებლო სამუშაოები</t>
  </si>
  <si>
    <t>მოსაპირკეთებელი სამუშაოები</t>
  </si>
  <si>
    <t>ბაზალტის დაგება</t>
  </si>
  <si>
    <t>ბაზალტის გაკვრა</t>
  </si>
  <si>
    <t>ლამინატის დაგება</t>
  </si>
  <si>
    <r>
      <t xml:space="preserve"> ფილა (</t>
    </r>
    <r>
      <rPr>
        <sz val="11"/>
        <color rgb="FFFF0000"/>
        <rFont val="Sylfaen"/>
        <family val="1"/>
      </rPr>
      <t>ბრენდი, ზომა</t>
    </r>
    <r>
      <rPr>
        <sz val="11"/>
        <rFont val="Sylfaen"/>
        <family val="1"/>
      </rPr>
      <t>)</t>
    </r>
  </si>
  <si>
    <r>
      <t>წებოცემენტი (</t>
    </r>
    <r>
      <rPr>
        <sz val="11"/>
        <color rgb="FFFF0000"/>
        <rFont val="Sylfaen"/>
        <family val="1"/>
      </rPr>
      <t>ბრენდი,ტიპი</t>
    </r>
    <r>
      <rPr>
        <sz val="11"/>
        <rFont val="Sylfaen"/>
        <family val="1"/>
      </rPr>
      <t>)</t>
    </r>
  </si>
  <si>
    <r>
      <t>სხვა მასალები (</t>
    </r>
    <r>
      <rPr>
        <sz val="11"/>
        <color rgb="FFFF0000"/>
        <rFont val="Sylfaen"/>
        <family val="1"/>
      </rPr>
      <t>დეტალური ჩამონათვალი</t>
    </r>
    <r>
      <rPr>
        <sz val="11"/>
        <rFont val="Sylfaen"/>
        <family val="1"/>
      </rPr>
      <t>)</t>
    </r>
  </si>
  <si>
    <r>
      <t>სხვა მანქანა-დანადგარები (</t>
    </r>
    <r>
      <rPr>
        <sz val="11"/>
        <color rgb="FFFF0000"/>
        <rFont val="Sylfaen"/>
        <family val="1"/>
      </rPr>
      <t>დეტალური ჩამონათვალი</t>
    </r>
    <r>
      <rPr>
        <sz val="11"/>
        <rFont val="Sylfaen"/>
        <family val="1"/>
      </rPr>
      <t>)</t>
    </r>
  </si>
  <si>
    <t xml:space="preserve">შიდა კედლების მომზადება შესაღებად </t>
  </si>
  <si>
    <t>ფორმა 2 ის ნიმუში</t>
  </si>
  <si>
    <t>შევსების პირობები:</t>
  </si>
  <si>
    <t>მასალების აღწერილობა (ბრენდი, ტიპი, ხარისხის) აუცილებლად უნდა იყოს მითითებული</t>
  </si>
  <si>
    <t>C8, C10 და C12 გრაფებში მოცემული % არის ზედა ზღვარი და არ ექვემდებარება თვითნებურ მომატებას (1000 ლარამდე ხარჯთაღრიცხვებისთვის შესაძლებელია ინდივიდუალური პირობების განხილვა)</t>
  </si>
  <si>
    <t>სანტექნიკა</t>
  </si>
  <si>
    <t>წყლის მილის დაქსელვა (წერტილი)</t>
  </si>
  <si>
    <t>წყლის მილის გაყვანა</t>
  </si>
  <si>
    <t>არსებული წყლის მილების დემონტაჟი</t>
  </si>
  <si>
    <t xml:space="preserve">კანალიზაციის მილის გაყვანა </t>
  </si>
  <si>
    <t>დაფის მოწყობა (ცივი/ცხელი)</t>
  </si>
  <si>
    <t>გადახურვის სამუშაოები</t>
  </si>
  <si>
    <t>ბეტონის იატაკების მოწყობა (მოპრიელება)</t>
  </si>
  <si>
    <t>თუნუქის გადახუვის დემონტაჟი</t>
  </si>
  <si>
    <t>თუნუქის გადახურვის მოწყობა</t>
  </si>
  <si>
    <t>მასალების ფასები არ შეიძლება აღემატებოდეს სამშენებლო ჰიპერმარკეტის ფასებს მინუს 10%-ს (ხელშეკრულებით დაზუსტდება კონკრეტული ჰიპერმარკეტი)</t>
  </si>
  <si>
    <t>გადახურვის სარემონტო სამუშაოები</t>
  </si>
  <si>
    <t>სამშენებლო ნაგვის დატვირთვა თვითმცლელზე (3 მ3 მდე)</t>
  </si>
  <si>
    <t>სამშენებლო ნაგვის გატანა თვითმცლელით (3 მ3 მდე)</t>
  </si>
  <si>
    <t>სამშენებლო ნაგვის დატვირთვა თვითმცლელზე (3 დან 10 მ3 მდე)</t>
  </si>
  <si>
    <t>სამშენებლო ნაგვის გატანა თვითმცლელით  (3 დან 10 მ3 მდე)</t>
  </si>
  <si>
    <t>ტოლის გადახურვის მოწყობა (1 ფენა)</t>
  </si>
  <si>
    <t>ტოლის გადახურვის მოწყობა (2 ფენა)</t>
  </si>
  <si>
    <t>ბორდიურის ღებვა</t>
  </si>
  <si>
    <t>გრძივი მეტრი</t>
  </si>
  <si>
    <t>მეტალის მილების ღებვა (0-50მმ)</t>
  </si>
  <si>
    <t>მეტალის მილების ღებვა (51-100მმ)</t>
  </si>
  <si>
    <t>მეტალის მილების ღებვა (101-200მმ)</t>
  </si>
  <si>
    <t>მეტალის მილების ღებვა (201-300მმ)</t>
  </si>
  <si>
    <t>სპეცტექნიკით მომსახურება</t>
  </si>
  <si>
    <t>ამწე კალათა (0-2 სთ)</t>
  </si>
  <si>
    <t>ცალი</t>
  </si>
  <si>
    <t xml:space="preserve">ამწე კალათა </t>
  </si>
  <si>
    <t>დღე</t>
  </si>
  <si>
    <t>ამწე 16ტ-მდე (0-2 სთ)</t>
  </si>
  <si>
    <t xml:space="preserve">ამწე 16ტ-მდე </t>
  </si>
  <si>
    <t xml:space="preserve">ამწე 3.5ტ-მდე </t>
  </si>
  <si>
    <t>ამწე 3.5ტ-მდე (0-2 სთ)</t>
  </si>
  <si>
    <t>მანიპულატორი (0-50 კმ)</t>
  </si>
  <si>
    <t>მანიპულატორი (51-100კმ)</t>
  </si>
  <si>
    <t>მანიპულატორი (101-დან კმ)</t>
  </si>
  <si>
    <t>კმ</t>
  </si>
  <si>
    <t>ექსკავატორი  10ტ-მდე</t>
  </si>
  <si>
    <t>ექსკავატორი  10ტ-მდე (0-2 სთ)</t>
  </si>
  <si>
    <t>თაბაშირმუყაოს ტიხრის მოწყობა</t>
  </si>
  <si>
    <t>მავთულბადის ღობის მოწყობა</t>
  </si>
  <si>
    <t>შეკიდული ჭერის მოწყობა</t>
  </si>
  <si>
    <t>შეკიდული ჭერის შერემონტება</t>
  </si>
  <si>
    <t>სანიაღვრე არხის წმენდა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</si>
</sst>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  <font>
      <sz val="11"/>
      <color rgb="FFFF0000"/>
      <name val="Sylfaen"/>
      <family val="1"/>
    </font>
    <font>
      <sz val="36"/>
      <name val="Arial"/>
      <family val="2"/>
    </font>
    <font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101" fillId="28" borderId="23" xfId="523" applyFont="1" applyFill="1" applyBorder="1" applyAlignment="1">
      <alignment horizontal="center"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0" fontId="29" fillId="0" borderId="10" xfId="523" applyFont="1" applyFill="1" applyBorder="1" applyAlignment="1">
      <alignment horizontal="center" vertical="center" wrapText="1"/>
    </xf>
    <xf numFmtId="2" fontId="35" fillId="0" borderId="10" xfId="523" applyNumberFormat="1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39" fillId="0" borderId="10" xfId="523" applyFont="1" applyFill="1" applyBorder="1" applyAlignment="1">
      <alignment vertical="center" wrapText="1"/>
    </xf>
    <xf numFmtId="0" fontId="27" fillId="0" borderId="10" xfId="523" applyFont="1" applyFill="1" applyBorder="1" applyAlignment="1">
      <alignment horizontal="center" vertical="center" wrapText="1"/>
    </xf>
    <xf numFmtId="0" fontId="27" fillId="0" borderId="10" xfId="662" applyFont="1" applyFill="1" applyBorder="1" applyAlignment="1">
      <alignment horizontal="center" vertical="center"/>
    </xf>
    <xf numFmtId="0" fontId="29" fillId="0" borderId="10" xfId="662" applyFont="1" applyFill="1" applyBorder="1" applyAlignment="1">
      <alignment horizontal="center" vertical="center"/>
    </xf>
    <xf numFmtId="2" fontId="29" fillId="0" borderId="10" xfId="662" applyNumberFormat="1" applyFont="1" applyFill="1" applyBorder="1" applyAlignment="1">
      <alignment horizontal="center" vertical="center"/>
    </xf>
    <xf numFmtId="0" fontId="27" fillId="0" borderId="12" xfId="766" applyFont="1" applyFill="1" applyBorder="1" applyAlignment="1">
      <alignment horizontal="center" vertical="center"/>
    </xf>
    <xf numFmtId="0" fontId="63" fillId="0" borderId="10" xfId="523" applyFont="1" applyFill="1" applyBorder="1" applyAlignment="1">
      <alignment horizontal="center" vertical="center" wrapText="1"/>
    </xf>
    <xf numFmtId="0" fontId="104" fillId="0" borderId="0" xfId="0" applyFont="1"/>
    <xf numFmtId="0" fontId="90" fillId="0" borderId="0" xfId="0" applyFont="1"/>
    <xf numFmtId="0" fontId="27" fillId="25" borderId="20" xfId="523" applyFont="1" applyFill="1" applyBorder="1" applyAlignment="1">
      <alignment horizontal="center" vertical="center" wrapText="1"/>
    </xf>
    <xf numFmtId="0" fontId="73" fillId="25" borderId="16" xfId="523" applyFont="1" applyFill="1" applyBorder="1" applyAlignment="1">
      <alignment horizontal="center" vertical="center" wrapText="1"/>
    </xf>
    <xf numFmtId="0" fontId="39" fillId="25" borderId="11" xfId="523" applyFont="1" applyFill="1" applyBorder="1" applyAlignment="1">
      <alignment vertical="center" wrapText="1"/>
    </xf>
    <xf numFmtId="0" fontId="27" fillId="25" borderId="11" xfId="662" applyFont="1" applyFill="1" applyBorder="1" applyAlignment="1">
      <alignment horizontal="center" vertical="center"/>
    </xf>
    <xf numFmtId="0" fontId="29" fillId="25" borderId="11" xfId="662" applyFont="1" applyFill="1" applyBorder="1" applyAlignment="1">
      <alignment horizontal="center" vertical="center"/>
    </xf>
    <xf numFmtId="2" fontId="29" fillId="25" borderId="11" xfId="662" applyNumberFormat="1" applyFont="1" applyFill="1" applyBorder="1" applyAlignment="1">
      <alignment horizontal="center" vertical="center"/>
    </xf>
    <xf numFmtId="2" fontId="29" fillId="25" borderId="11" xfId="523" applyNumberFormat="1" applyFont="1" applyFill="1" applyBorder="1" applyAlignment="1">
      <alignment horizontal="center" vertical="center" wrapText="1"/>
    </xf>
    <xf numFmtId="0" fontId="63" fillId="25" borderId="11" xfId="523" applyFont="1" applyFill="1" applyBorder="1" applyAlignment="1">
      <alignment vertical="center" wrapText="1"/>
    </xf>
    <xf numFmtId="2" fontId="33" fillId="25" borderId="10" xfId="523" applyNumberFormat="1" applyFont="1" applyFill="1" applyBorder="1" applyAlignment="1">
      <alignment horizontal="center" vertical="center" wrapText="1"/>
    </xf>
    <xf numFmtId="2" fontId="29" fillId="25" borderId="26" xfId="523" applyNumberFormat="1" applyFont="1" applyFill="1" applyBorder="1" applyAlignment="1">
      <alignment horizontal="center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104" fillId="0" borderId="0" xfId="0" applyFont="1"/>
    <xf numFmtId="0" fontId="10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2" fillId="25" borderId="0" xfId="566" applyFont="1" applyFill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707"/>
  <sheetViews>
    <sheetView tabSelected="1" view="pageBreakPreview" topLeftCell="A2" zoomScale="94" zoomScaleNormal="80" zoomScaleSheetLayoutView="80" workbookViewId="0">
      <selection activeCell="A20" sqref="A20:XFD20"/>
    </sheetView>
  </sheetViews>
  <sheetFormatPr defaultColWidth="9.140625" defaultRowHeight="15.75"/>
  <cols>
    <col min="1" max="1" width="5.7109375" style="24" customWidth="1"/>
    <col min="2" max="2" width="10.85546875" style="110" hidden="1" customWidth="1"/>
    <col min="3" max="3" width="67.28515625" style="16" customWidth="1"/>
    <col min="4" max="4" width="18.42578125" style="22" customWidth="1"/>
    <col min="5" max="5" width="8.7109375" style="23" customWidth="1"/>
    <col min="6" max="6" width="9.5703125" style="18" bestFit="1" customWidth="1"/>
    <col min="7" max="7" width="12.7109375" style="18" customWidth="1"/>
    <col min="8" max="8" width="15" style="18" bestFit="1" customWidth="1"/>
    <col min="9" max="9" width="12.7109375" style="25" customWidth="1"/>
    <col min="10" max="10" width="13.42578125" style="18" bestFit="1" customWidth="1"/>
    <col min="11" max="11" width="12.7109375" style="25" customWidth="1"/>
    <col min="12" max="12" width="12.7109375" style="18" customWidth="1"/>
    <col min="13" max="13" width="14.7109375" style="23" customWidth="1"/>
    <col min="14" max="14" width="9.28515625" style="62" customWidth="1"/>
    <col min="15" max="15" width="12.85546875" style="18" hidden="1" customWidth="1"/>
    <col min="16" max="16" width="12.5703125" style="18" hidden="1" customWidth="1"/>
    <col min="17" max="17" width="11" style="18" hidden="1" customWidth="1"/>
    <col min="18" max="18" width="11.85546875" style="18" bestFit="1" customWidth="1"/>
    <col min="19" max="19" width="13.5703125" style="18" bestFit="1" customWidth="1"/>
    <col min="20" max="16384" width="9.140625" style="18"/>
  </cols>
  <sheetData>
    <row r="1" spans="1:16" s="58" customFormat="1" ht="48" customHeight="1">
      <c r="A1" s="181" t="s">
        <v>61</v>
      </c>
      <c r="B1" s="181"/>
      <c r="C1" s="181"/>
      <c r="E1" s="175"/>
      <c r="F1" s="175"/>
      <c r="G1" s="175"/>
      <c r="H1" s="175"/>
      <c r="I1" s="175"/>
      <c r="J1" s="175"/>
      <c r="K1" s="175"/>
      <c r="L1" s="175"/>
      <c r="M1" s="52"/>
    </row>
    <row r="2" spans="1:16" s="53" customFormat="1" ht="4.9000000000000004" customHeight="1">
      <c r="A2" s="56"/>
      <c r="B2" s="104"/>
      <c r="E2" s="5"/>
      <c r="F2" s="5"/>
    </row>
    <row r="3" spans="1:16" s="59" customFormat="1" ht="18" customHeight="1">
      <c r="A3" s="176"/>
      <c r="B3" s="176"/>
      <c r="C3" s="176"/>
      <c r="D3" s="116"/>
      <c r="E3" s="177"/>
      <c r="F3" s="177"/>
      <c r="G3" s="177"/>
      <c r="H3" s="177"/>
      <c r="I3" s="177"/>
      <c r="J3" s="177"/>
      <c r="K3" s="177"/>
      <c r="L3" s="177"/>
      <c r="M3" s="54"/>
      <c r="N3" s="53"/>
      <c r="O3" s="54"/>
      <c r="P3" s="54"/>
    </row>
    <row r="4" spans="1:16" s="53" customFormat="1" ht="4.9000000000000004" customHeight="1">
      <c r="A4" s="117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6" s="60" customFormat="1" ht="18" customHeight="1">
      <c r="A5" s="176"/>
      <c r="B5" s="176"/>
      <c r="C5" s="176"/>
      <c r="D5" s="120"/>
      <c r="E5" s="177"/>
      <c r="F5" s="177"/>
      <c r="G5" s="177"/>
      <c r="H5" s="177"/>
      <c r="I5" s="177"/>
      <c r="J5" s="177"/>
      <c r="K5" s="177"/>
      <c r="L5" s="177"/>
      <c r="M5" s="55"/>
      <c r="N5" s="53"/>
      <c r="O5" s="55"/>
      <c r="P5" s="55"/>
    </row>
    <row r="6" spans="1:16" s="46" customFormat="1" ht="29.45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69" t="s">
        <v>1</v>
      </c>
      <c r="B7" s="171" t="s">
        <v>43</v>
      </c>
      <c r="C7" s="173" t="s">
        <v>44</v>
      </c>
      <c r="D7" s="167" t="s">
        <v>0</v>
      </c>
      <c r="E7" s="163" t="s">
        <v>35</v>
      </c>
      <c r="F7" s="167" t="s">
        <v>36</v>
      </c>
      <c r="G7" s="167" t="s">
        <v>37</v>
      </c>
      <c r="H7" s="167"/>
      <c r="I7" s="167" t="s">
        <v>38</v>
      </c>
      <c r="J7" s="167"/>
      <c r="K7" s="167" t="s">
        <v>39</v>
      </c>
      <c r="L7" s="167"/>
      <c r="M7" s="165" t="s">
        <v>40</v>
      </c>
    </row>
    <row r="8" spans="1:16" s="19" customFormat="1" ht="30" customHeight="1">
      <c r="A8" s="170"/>
      <c r="B8" s="172"/>
      <c r="C8" s="174"/>
      <c r="D8" s="168"/>
      <c r="E8" s="164"/>
      <c r="F8" s="168"/>
      <c r="G8" s="92" t="s">
        <v>41</v>
      </c>
      <c r="H8" s="127" t="s">
        <v>42</v>
      </c>
      <c r="I8" s="92" t="s">
        <v>41</v>
      </c>
      <c r="J8" s="127" t="s">
        <v>42</v>
      </c>
      <c r="K8" s="92" t="s">
        <v>41</v>
      </c>
      <c r="L8" s="127" t="s">
        <v>42</v>
      </c>
      <c r="M8" s="166"/>
      <c r="N8" s="20"/>
    </row>
    <row r="9" spans="1:16" s="21" customFormat="1" ht="14.45" customHeight="1">
      <c r="A9" s="80">
        <v>1</v>
      </c>
      <c r="B9" s="106">
        <v>2</v>
      </c>
      <c r="C9" s="132">
        <v>3</v>
      </c>
      <c r="D9" s="81">
        <v>4</v>
      </c>
      <c r="E9" s="121">
        <v>5</v>
      </c>
      <c r="F9" s="121">
        <v>6</v>
      </c>
      <c r="G9" s="121">
        <v>7</v>
      </c>
      <c r="H9" s="121">
        <v>8</v>
      </c>
      <c r="I9" s="121">
        <v>9</v>
      </c>
      <c r="J9" s="121">
        <v>10</v>
      </c>
      <c r="K9" s="121">
        <v>11</v>
      </c>
      <c r="L9" s="121">
        <v>12</v>
      </c>
      <c r="M9" s="122">
        <v>13</v>
      </c>
    </row>
    <row r="10" spans="1:16" s="21" customFormat="1" ht="37.15" customHeight="1">
      <c r="A10" s="80"/>
      <c r="B10" s="106"/>
      <c r="C10" s="135"/>
      <c r="D10" s="8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1:16" ht="54.6" customHeight="1">
      <c r="A11" s="136"/>
      <c r="B11" s="137" t="s">
        <v>50</v>
      </c>
      <c r="C11" s="138" t="s">
        <v>62</v>
      </c>
      <c r="D11" s="26"/>
      <c r="E11" s="98"/>
      <c r="F11" s="128"/>
      <c r="G11" s="124"/>
      <c r="H11" s="124"/>
      <c r="I11" s="124"/>
      <c r="J11" s="124"/>
      <c r="K11" s="124"/>
      <c r="L11" s="124"/>
      <c r="M11" s="125"/>
      <c r="N11" s="84"/>
      <c r="O11" s="112"/>
    </row>
    <row r="12" spans="1:16">
      <c r="A12" s="31"/>
      <c r="B12" s="123"/>
      <c r="C12" s="131" t="s">
        <v>63</v>
      </c>
      <c r="D12" s="7" t="s">
        <v>54</v>
      </c>
      <c r="E12" s="124"/>
      <c r="F12" s="124">
        <v>1</v>
      </c>
      <c r="G12" s="124"/>
      <c r="H12" s="124"/>
      <c r="I12" s="124">
        <v>0</v>
      </c>
      <c r="J12" s="124">
        <f t="shared" ref="J12" si="0">I12*F12</f>
        <v>0</v>
      </c>
      <c r="K12" s="124"/>
      <c r="L12" s="124"/>
      <c r="M12" s="125">
        <f t="shared" ref="M12" si="1">L12+J12+H12</f>
        <v>0</v>
      </c>
      <c r="N12" s="84"/>
      <c r="O12" s="113">
        <v>6</v>
      </c>
    </row>
    <row r="13" spans="1:16" s="13" customFormat="1" ht="18" customHeight="1">
      <c r="A13" s="31"/>
      <c r="B13" s="123"/>
      <c r="C13" s="131" t="s">
        <v>64</v>
      </c>
      <c r="D13" s="7" t="s">
        <v>54</v>
      </c>
      <c r="E13" s="124"/>
      <c r="F13" s="124">
        <v>1</v>
      </c>
      <c r="G13" s="124"/>
      <c r="H13" s="124"/>
      <c r="I13" s="124">
        <v>0</v>
      </c>
      <c r="J13" s="124">
        <f t="shared" ref="J13:J17" si="2">I13*F13</f>
        <v>0</v>
      </c>
      <c r="K13" s="124"/>
      <c r="L13" s="124"/>
      <c r="M13" s="125">
        <f t="shared" ref="M13:M17" si="3">L13+J13+H13</f>
        <v>0</v>
      </c>
      <c r="N13" s="51"/>
      <c r="O13" s="115"/>
    </row>
    <row r="14" spans="1:16" s="13" customFormat="1" ht="18" customHeight="1">
      <c r="A14" s="31"/>
      <c r="B14" s="123"/>
      <c r="C14" s="131" t="s">
        <v>65</v>
      </c>
      <c r="D14" s="7" t="s">
        <v>54</v>
      </c>
      <c r="E14" s="124"/>
      <c r="F14" s="124">
        <v>1</v>
      </c>
      <c r="G14" s="124"/>
      <c r="H14" s="124"/>
      <c r="I14" s="124">
        <v>0</v>
      </c>
      <c r="J14" s="124">
        <f t="shared" si="2"/>
        <v>0</v>
      </c>
      <c r="K14" s="124"/>
      <c r="L14" s="124"/>
      <c r="M14" s="125">
        <f t="shared" si="3"/>
        <v>0</v>
      </c>
      <c r="N14" s="51"/>
      <c r="O14" s="115"/>
    </row>
    <row r="15" spans="1:16">
      <c r="A15" s="31"/>
      <c r="B15" s="123"/>
      <c r="C15" s="131" t="s">
        <v>66</v>
      </c>
      <c r="D15" s="7" t="s">
        <v>54</v>
      </c>
      <c r="E15" s="124"/>
      <c r="F15" s="124">
        <v>1</v>
      </c>
      <c r="G15" s="124"/>
      <c r="H15" s="124"/>
      <c r="I15" s="124">
        <v>0</v>
      </c>
      <c r="J15" s="124">
        <f t="shared" si="2"/>
        <v>0</v>
      </c>
      <c r="K15" s="124"/>
      <c r="L15" s="124"/>
      <c r="M15" s="125">
        <f t="shared" si="3"/>
        <v>0</v>
      </c>
      <c r="N15" s="84"/>
      <c r="O15" s="112"/>
    </row>
    <row r="16" spans="1:16" ht="18" customHeight="1">
      <c r="A16" s="31"/>
      <c r="B16" s="123"/>
      <c r="C16" s="131" t="s">
        <v>67</v>
      </c>
      <c r="D16" s="7" t="s">
        <v>54</v>
      </c>
      <c r="E16" s="124"/>
      <c r="F16" s="124">
        <v>1</v>
      </c>
      <c r="G16" s="124"/>
      <c r="H16" s="124"/>
      <c r="I16" s="124">
        <v>0</v>
      </c>
      <c r="J16" s="124">
        <f t="shared" si="2"/>
        <v>0</v>
      </c>
      <c r="K16" s="124"/>
      <c r="L16" s="124"/>
      <c r="M16" s="125">
        <f t="shared" si="3"/>
        <v>0</v>
      </c>
      <c r="N16" s="84"/>
      <c r="O16" s="113">
        <v>6</v>
      </c>
    </row>
    <row r="17" spans="1:15" s="13" customFormat="1" ht="18" customHeight="1">
      <c r="A17" s="31"/>
      <c r="B17" s="123"/>
      <c r="C17" s="131" t="s">
        <v>88</v>
      </c>
      <c r="D17" s="7" t="s">
        <v>54</v>
      </c>
      <c r="E17" s="124"/>
      <c r="F17" s="124">
        <v>1</v>
      </c>
      <c r="G17" s="124"/>
      <c r="H17" s="124"/>
      <c r="I17" s="124">
        <v>0</v>
      </c>
      <c r="J17" s="124">
        <f t="shared" si="2"/>
        <v>0</v>
      </c>
      <c r="K17" s="124"/>
      <c r="L17" s="124"/>
      <c r="M17" s="125">
        <f t="shared" si="3"/>
        <v>0</v>
      </c>
      <c r="N17" s="51"/>
      <c r="O17" s="115"/>
    </row>
    <row r="18" spans="1:15" ht="18" customHeight="1">
      <c r="A18" s="31"/>
      <c r="B18" s="123"/>
      <c r="C18" s="131" t="s">
        <v>68</v>
      </c>
      <c r="D18" s="7" t="s">
        <v>56</v>
      </c>
      <c r="E18" s="124"/>
      <c r="F18" s="124">
        <v>1</v>
      </c>
      <c r="G18" s="124"/>
      <c r="H18" s="124"/>
      <c r="I18" s="124">
        <v>0</v>
      </c>
      <c r="J18" s="124">
        <f t="shared" ref="J18:J30" si="4">I18*F18</f>
        <v>0</v>
      </c>
      <c r="K18" s="124"/>
      <c r="L18" s="124"/>
      <c r="M18" s="125">
        <f t="shared" ref="M18:M30" si="5">L18+J18+H18</f>
        <v>0</v>
      </c>
      <c r="N18" s="84"/>
      <c r="O18" s="113">
        <v>6</v>
      </c>
    </row>
    <row r="19" spans="1:15" ht="18" customHeight="1">
      <c r="A19" s="31"/>
      <c r="B19" s="123"/>
      <c r="C19" s="131" t="s">
        <v>69</v>
      </c>
      <c r="D19" s="7" t="s">
        <v>56</v>
      </c>
      <c r="E19" s="124"/>
      <c r="F19" s="124">
        <v>1</v>
      </c>
      <c r="G19" s="124"/>
      <c r="H19" s="124"/>
      <c r="I19" s="124">
        <v>0</v>
      </c>
      <c r="J19" s="124">
        <f t="shared" si="4"/>
        <v>0</v>
      </c>
      <c r="K19" s="124"/>
      <c r="L19" s="124"/>
      <c r="M19" s="125">
        <f t="shared" si="5"/>
        <v>0</v>
      </c>
      <c r="N19" s="84"/>
      <c r="O19" s="113">
        <v>6</v>
      </c>
    </row>
    <row r="20" spans="1:15" ht="18" customHeight="1">
      <c r="A20" s="31"/>
      <c r="B20" s="123"/>
      <c r="C20" s="131" t="s">
        <v>70</v>
      </c>
      <c r="D20" s="7" t="s">
        <v>56</v>
      </c>
      <c r="E20" s="124"/>
      <c r="F20" s="124">
        <v>1</v>
      </c>
      <c r="G20" s="124"/>
      <c r="H20" s="124"/>
      <c r="I20" s="124">
        <v>0</v>
      </c>
      <c r="J20" s="124">
        <f t="shared" ref="J20:J23" si="6">I20*F20</f>
        <v>0</v>
      </c>
      <c r="K20" s="124"/>
      <c r="L20" s="124"/>
      <c r="M20" s="125">
        <f t="shared" ref="M20:M23" si="7">L20+J20+H20</f>
        <v>0</v>
      </c>
      <c r="N20" s="84"/>
      <c r="O20" s="113">
        <v>6</v>
      </c>
    </row>
    <row r="21" spans="1:15" ht="18" customHeight="1">
      <c r="A21" s="31"/>
      <c r="B21" s="123"/>
      <c r="C21" s="131" t="s">
        <v>71</v>
      </c>
      <c r="D21" s="7" t="s">
        <v>55</v>
      </c>
      <c r="E21" s="124"/>
      <c r="F21" s="124">
        <v>1</v>
      </c>
      <c r="G21" s="124"/>
      <c r="H21" s="124"/>
      <c r="I21" s="124">
        <v>0</v>
      </c>
      <c r="J21" s="124">
        <f t="shared" si="6"/>
        <v>0</v>
      </c>
      <c r="K21" s="124"/>
      <c r="L21" s="124"/>
      <c r="M21" s="125">
        <f t="shared" si="7"/>
        <v>0</v>
      </c>
      <c r="N21" s="84"/>
      <c r="O21" s="113">
        <v>6</v>
      </c>
    </row>
    <row r="22" spans="1:15" s="13" customFormat="1" ht="18" customHeight="1">
      <c r="A22" s="31"/>
      <c r="B22" s="123"/>
      <c r="C22" s="131" t="s">
        <v>72</v>
      </c>
      <c r="D22" s="7" t="s">
        <v>52</v>
      </c>
      <c r="E22" s="124"/>
      <c r="F22" s="124">
        <v>1</v>
      </c>
      <c r="G22" s="124"/>
      <c r="H22" s="124"/>
      <c r="I22" s="124">
        <v>0</v>
      </c>
      <c r="J22" s="124">
        <f t="shared" si="6"/>
        <v>0</v>
      </c>
      <c r="K22" s="124"/>
      <c r="L22" s="124"/>
      <c r="M22" s="125">
        <f t="shared" si="7"/>
        <v>0</v>
      </c>
      <c r="N22" s="51"/>
      <c r="O22" s="115"/>
    </row>
    <row r="23" spans="1:15" s="13" customFormat="1" ht="18" customHeight="1">
      <c r="A23" s="31"/>
      <c r="B23" s="123"/>
      <c r="C23" s="131" t="s">
        <v>73</v>
      </c>
      <c r="D23" s="7" t="s">
        <v>52</v>
      </c>
      <c r="E23" s="124"/>
      <c r="F23" s="124">
        <v>1</v>
      </c>
      <c r="G23" s="124"/>
      <c r="H23" s="124"/>
      <c r="I23" s="124">
        <v>0</v>
      </c>
      <c r="J23" s="124">
        <f t="shared" si="6"/>
        <v>0</v>
      </c>
      <c r="K23" s="124"/>
      <c r="L23" s="124"/>
      <c r="M23" s="125">
        <f t="shared" si="7"/>
        <v>0</v>
      </c>
      <c r="N23" s="51"/>
      <c r="O23" s="115"/>
    </row>
    <row r="24" spans="1:15" ht="18" customHeight="1">
      <c r="A24" s="31"/>
      <c r="B24" s="123"/>
      <c r="C24" s="131" t="s">
        <v>74</v>
      </c>
      <c r="D24" s="7" t="s">
        <v>52</v>
      </c>
      <c r="E24" s="124"/>
      <c r="F24" s="124">
        <v>1</v>
      </c>
      <c r="G24" s="124"/>
      <c r="H24" s="124"/>
      <c r="I24" s="124">
        <v>0</v>
      </c>
      <c r="J24" s="124">
        <f t="shared" si="4"/>
        <v>0</v>
      </c>
      <c r="K24" s="124"/>
      <c r="L24" s="124"/>
      <c r="M24" s="125">
        <f t="shared" si="5"/>
        <v>0</v>
      </c>
      <c r="N24" s="84"/>
      <c r="O24" s="113">
        <v>6</v>
      </c>
    </row>
    <row r="25" spans="1:15" ht="18" customHeight="1">
      <c r="A25" s="31"/>
      <c r="B25" s="123"/>
      <c r="C25" s="131" t="s">
        <v>75</v>
      </c>
      <c r="D25" s="7" t="s">
        <v>54</v>
      </c>
      <c r="E25" s="124"/>
      <c r="F25" s="124">
        <v>1</v>
      </c>
      <c r="G25" s="124"/>
      <c r="H25" s="124"/>
      <c r="I25" s="124">
        <v>0</v>
      </c>
      <c r="J25" s="124">
        <f t="shared" si="4"/>
        <v>0</v>
      </c>
      <c r="K25" s="124"/>
      <c r="L25" s="124"/>
      <c r="M25" s="125">
        <f t="shared" si="5"/>
        <v>0</v>
      </c>
      <c r="N25" s="84"/>
      <c r="O25" s="113">
        <v>6</v>
      </c>
    </row>
    <row r="26" spans="1:15" s="13" customFormat="1" ht="18" customHeight="1">
      <c r="A26" s="31"/>
      <c r="B26" s="123"/>
      <c r="C26" s="131" t="s">
        <v>76</v>
      </c>
      <c r="D26" s="7" t="s">
        <v>77</v>
      </c>
      <c r="E26" s="124"/>
      <c r="F26" s="124">
        <v>1</v>
      </c>
      <c r="G26" s="124"/>
      <c r="H26" s="124"/>
      <c r="I26" s="124">
        <v>0</v>
      </c>
      <c r="J26" s="124">
        <f t="shared" si="4"/>
        <v>0</v>
      </c>
      <c r="K26" s="124"/>
      <c r="L26" s="124"/>
      <c r="M26" s="125">
        <f t="shared" si="5"/>
        <v>0</v>
      </c>
      <c r="N26" s="51"/>
      <c r="O26" s="115"/>
    </row>
    <row r="27" spans="1:15" s="13" customFormat="1" ht="18" customHeight="1">
      <c r="A27" s="31"/>
      <c r="B27" s="123"/>
      <c r="C27" s="131" t="s">
        <v>82</v>
      </c>
      <c r="D27" s="7" t="s">
        <v>56</v>
      </c>
      <c r="E27" s="124"/>
      <c r="F27" s="124">
        <v>1</v>
      </c>
      <c r="G27" s="124"/>
      <c r="H27" s="124"/>
      <c r="I27" s="124">
        <v>0</v>
      </c>
      <c r="J27" s="124">
        <f t="shared" si="4"/>
        <v>0</v>
      </c>
      <c r="K27" s="124"/>
      <c r="L27" s="124"/>
      <c r="M27" s="125">
        <f t="shared" si="5"/>
        <v>0</v>
      </c>
      <c r="N27" s="51"/>
      <c r="O27" s="115"/>
    </row>
    <row r="28" spans="1:15">
      <c r="A28" s="31"/>
      <c r="B28" s="123"/>
      <c r="C28" s="131" t="s">
        <v>86</v>
      </c>
      <c r="D28" s="7" t="s">
        <v>52</v>
      </c>
      <c r="E28" s="124"/>
      <c r="F28" s="124">
        <v>1</v>
      </c>
      <c r="G28" s="124"/>
      <c r="H28" s="124"/>
      <c r="I28" s="124">
        <v>0</v>
      </c>
      <c r="J28" s="124">
        <f t="shared" si="4"/>
        <v>0</v>
      </c>
      <c r="K28" s="124"/>
      <c r="L28" s="124"/>
      <c r="M28" s="125">
        <f t="shared" si="5"/>
        <v>0</v>
      </c>
      <c r="N28" s="84"/>
      <c r="O28" s="112"/>
    </row>
    <row r="29" spans="1:15">
      <c r="A29" s="31"/>
      <c r="B29" s="123"/>
      <c r="C29" s="131" t="s">
        <v>167</v>
      </c>
      <c r="D29" s="7" t="s">
        <v>55</v>
      </c>
      <c r="E29" s="124"/>
      <c r="F29" s="124">
        <v>1</v>
      </c>
      <c r="G29" s="124"/>
      <c r="H29" s="124"/>
      <c r="I29" s="124">
        <v>0</v>
      </c>
      <c r="J29" s="124">
        <v>0</v>
      </c>
      <c r="K29" s="124"/>
      <c r="L29" s="124"/>
      <c r="M29" s="125">
        <f t="shared" si="5"/>
        <v>0</v>
      </c>
      <c r="N29" s="84"/>
      <c r="O29" s="112"/>
    </row>
    <row r="30" spans="1:15" s="13" customFormat="1" ht="18" customHeight="1">
      <c r="A30" s="31"/>
      <c r="B30" s="123"/>
      <c r="C30" s="131" t="s">
        <v>90</v>
      </c>
      <c r="D30" s="7" t="s">
        <v>56</v>
      </c>
      <c r="E30" s="124"/>
      <c r="F30" s="124">
        <v>1</v>
      </c>
      <c r="G30" s="124"/>
      <c r="H30" s="124"/>
      <c r="I30" s="124">
        <v>0</v>
      </c>
      <c r="J30" s="124">
        <f t="shared" si="4"/>
        <v>0</v>
      </c>
      <c r="K30" s="124"/>
      <c r="L30" s="124"/>
      <c r="M30" s="125">
        <f t="shared" si="5"/>
        <v>0</v>
      </c>
      <c r="N30" s="51"/>
      <c r="O30" s="115"/>
    </row>
    <row r="31" spans="1:15" ht="37.15" customHeight="1">
      <c r="A31" s="136"/>
      <c r="B31" s="137" t="s">
        <v>50</v>
      </c>
      <c r="C31" s="138" t="s">
        <v>109</v>
      </c>
      <c r="D31" s="26"/>
      <c r="E31" s="98"/>
      <c r="F31" s="128"/>
      <c r="G31" s="124"/>
      <c r="H31" s="124"/>
      <c r="I31" s="124"/>
      <c r="J31" s="124"/>
      <c r="K31" s="124"/>
      <c r="L31" s="124"/>
      <c r="M31" s="125"/>
      <c r="N31" s="84"/>
      <c r="O31" s="112"/>
    </row>
    <row r="32" spans="1:15" ht="18" customHeight="1">
      <c r="A32" s="31"/>
      <c r="B32" s="123"/>
      <c r="C32" s="131" t="s">
        <v>78</v>
      </c>
      <c r="D32" s="7" t="s">
        <v>55</v>
      </c>
      <c r="E32" s="124"/>
      <c r="F32" s="124">
        <v>1</v>
      </c>
      <c r="G32" s="124"/>
      <c r="H32" s="124"/>
      <c r="I32" s="124">
        <v>0</v>
      </c>
      <c r="J32" s="124">
        <f t="shared" ref="J32" si="8">I32*F32</f>
        <v>0</v>
      </c>
      <c r="K32" s="124"/>
      <c r="L32" s="124"/>
      <c r="M32" s="125">
        <f t="shared" ref="M32" si="9">L32+J32+H32</f>
        <v>0</v>
      </c>
      <c r="N32" s="84"/>
      <c r="O32" s="113">
        <v>6</v>
      </c>
    </row>
    <row r="33" spans="1:15" s="13" customFormat="1" ht="18" customHeight="1">
      <c r="A33" s="31"/>
      <c r="B33" s="123"/>
      <c r="C33" s="131" t="s">
        <v>79</v>
      </c>
      <c r="D33" s="7" t="s">
        <v>55</v>
      </c>
      <c r="E33" s="124"/>
      <c r="F33" s="124">
        <v>1</v>
      </c>
      <c r="G33" s="124"/>
      <c r="H33" s="124"/>
      <c r="I33" s="124">
        <v>0</v>
      </c>
      <c r="J33" s="124">
        <f t="shared" ref="J33:J56" si="10">I33*F33</f>
        <v>0</v>
      </c>
      <c r="K33" s="124"/>
      <c r="L33" s="124"/>
      <c r="M33" s="125">
        <f t="shared" ref="M33:M56" si="11">L33+J33+H33</f>
        <v>0</v>
      </c>
      <c r="N33" s="51"/>
      <c r="O33" s="115"/>
    </row>
    <row r="34" spans="1:15" s="13" customFormat="1" ht="18" customHeight="1">
      <c r="A34" s="31"/>
      <c r="B34" s="123"/>
      <c r="C34" s="131" t="s">
        <v>80</v>
      </c>
      <c r="D34" s="7" t="s">
        <v>56</v>
      </c>
      <c r="E34" s="124"/>
      <c r="F34" s="124">
        <v>1</v>
      </c>
      <c r="G34" s="124"/>
      <c r="H34" s="124"/>
      <c r="I34" s="124">
        <v>0</v>
      </c>
      <c r="J34" s="124">
        <f t="shared" si="10"/>
        <v>0</v>
      </c>
      <c r="K34" s="124"/>
      <c r="L34" s="124"/>
      <c r="M34" s="125">
        <f t="shared" si="11"/>
        <v>0</v>
      </c>
      <c r="N34" s="51"/>
      <c r="O34" s="115"/>
    </row>
    <row r="35" spans="1:15">
      <c r="A35" s="31"/>
      <c r="B35" s="123"/>
      <c r="C35" s="131" t="s">
        <v>81</v>
      </c>
      <c r="D35" s="7" t="s">
        <v>56</v>
      </c>
      <c r="E35" s="124"/>
      <c r="F35" s="124">
        <v>1</v>
      </c>
      <c r="G35" s="124"/>
      <c r="H35" s="124"/>
      <c r="I35" s="124">
        <v>0</v>
      </c>
      <c r="J35" s="124">
        <f t="shared" si="10"/>
        <v>0</v>
      </c>
      <c r="K35" s="124"/>
      <c r="L35" s="124"/>
      <c r="M35" s="125">
        <f t="shared" si="11"/>
        <v>0</v>
      </c>
      <c r="N35" s="84"/>
      <c r="O35" s="112"/>
    </row>
    <row r="36" spans="1:15" ht="18" customHeight="1">
      <c r="A36" s="31"/>
      <c r="B36" s="123"/>
      <c r="C36" s="131" t="s">
        <v>83</v>
      </c>
      <c r="D36" s="7" t="s">
        <v>56</v>
      </c>
      <c r="E36" s="124"/>
      <c r="F36" s="124">
        <v>1</v>
      </c>
      <c r="G36" s="124"/>
      <c r="H36" s="124"/>
      <c r="I36" s="124">
        <v>0</v>
      </c>
      <c r="J36" s="124">
        <f t="shared" si="10"/>
        <v>0</v>
      </c>
      <c r="K36" s="124"/>
      <c r="L36" s="124"/>
      <c r="M36" s="125">
        <f t="shared" si="11"/>
        <v>0</v>
      </c>
      <c r="N36" s="84"/>
      <c r="O36" s="113">
        <v>6</v>
      </c>
    </row>
    <row r="37" spans="1:15" ht="18" customHeight="1">
      <c r="A37" s="31"/>
      <c r="B37" s="123"/>
      <c r="C37" s="131" t="s">
        <v>84</v>
      </c>
      <c r="D37" s="7" t="s">
        <v>56</v>
      </c>
      <c r="E37" s="124"/>
      <c r="F37" s="124">
        <v>1</v>
      </c>
      <c r="G37" s="124"/>
      <c r="H37" s="124"/>
      <c r="I37" s="124">
        <v>0</v>
      </c>
      <c r="J37" s="124">
        <f t="shared" si="10"/>
        <v>0</v>
      </c>
      <c r="K37" s="124"/>
      <c r="L37" s="124"/>
      <c r="M37" s="125">
        <f t="shared" si="11"/>
        <v>0</v>
      </c>
      <c r="N37" s="84"/>
      <c r="O37" s="113">
        <v>6</v>
      </c>
    </row>
    <row r="38" spans="1:15" ht="18" customHeight="1">
      <c r="A38" s="31"/>
      <c r="B38" s="123"/>
      <c r="C38" s="131" t="s">
        <v>85</v>
      </c>
      <c r="D38" s="7" t="s">
        <v>54</v>
      </c>
      <c r="E38" s="124"/>
      <c r="F38" s="124">
        <v>1</v>
      </c>
      <c r="G38" s="124"/>
      <c r="H38" s="124"/>
      <c r="I38" s="124">
        <v>0</v>
      </c>
      <c r="J38" s="124">
        <f t="shared" si="10"/>
        <v>0</v>
      </c>
      <c r="K38" s="124"/>
      <c r="L38" s="124"/>
      <c r="M38" s="125">
        <f t="shared" si="11"/>
        <v>0</v>
      </c>
      <c r="N38" s="84"/>
      <c r="O38" s="113">
        <v>6</v>
      </c>
    </row>
    <row r="39" spans="1:15" ht="18" customHeight="1">
      <c r="A39" s="31"/>
      <c r="B39" s="123"/>
      <c r="C39" s="131" t="s">
        <v>87</v>
      </c>
      <c r="D39" s="7" t="s">
        <v>56</v>
      </c>
      <c r="E39" s="124"/>
      <c r="F39" s="124">
        <v>1</v>
      </c>
      <c r="G39" s="124"/>
      <c r="H39" s="124"/>
      <c r="I39" s="124">
        <v>0</v>
      </c>
      <c r="J39" s="124">
        <f t="shared" si="10"/>
        <v>0</v>
      </c>
      <c r="K39" s="124"/>
      <c r="L39" s="124"/>
      <c r="M39" s="125">
        <f t="shared" si="11"/>
        <v>0</v>
      </c>
      <c r="N39" s="84"/>
      <c r="O39" s="113">
        <v>6</v>
      </c>
    </row>
    <row r="40" spans="1:15" s="13" customFormat="1" ht="18" customHeight="1">
      <c r="A40" s="31"/>
      <c r="B40" s="123"/>
      <c r="C40" s="131" t="s">
        <v>89</v>
      </c>
      <c r="D40" s="7" t="s">
        <v>56</v>
      </c>
      <c r="E40" s="124"/>
      <c r="F40" s="124">
        <v>1</v>
      </c>
      <c r="G40" s="124"/>
      <c r="H40" s="124"/>
      <c r="I40" s="124">
        <v>0</v>
      </c>
      <c r="J40" s="124">
        <f t="shared" si="10"/>
        <v>0</v>
      </c>
      <c r="K40" s="124"/>
      <c r="L40" s="124"/>
      <c r="M40" s="125">
        <f t="shared" si="11"/>
        <v>0</v>
      </c>
      <c r="N40" s="51"/>
      <c r="O40" s="115"/>
    </row>
    <row r="41" spans="1:15" s="13" customFormat="1" ht="18" customHeight="1">
      <c r="A41" s="31"/>
      <c r="B41" s="123"/>
      <c r="C41" s="131" t="s">
        <v>91</v>
      </c>
      <c r="D41" s="7" t="s">
        <v>77</v>
      </c>
      <c r="E41" s="124"/>
      <c r="F41" s="124">
        <v>1</v>
      </c>
      <c r="G41" s="124"/>
      <c r="H41" s="124"/>
      <c r="I41" s="124">
        <v>0</v>
      </c>
      <c r="J41" s="124">
        <f t="shared" si="10"/>
        <v>0</v>
      </c>
      <c r="K41" s="124"/>
      <c r="L41" s="124"/>
      <c r="M41" s="125">
        <f t="shared" si="11"/>
        <v>0</v>
      </c>
      <c r="N41" s="51"/>
      <c r="O41" s="115"/>
    </row>
    <row r="42" spans="1:15">
      <c r="A42" s="31"/>
      <c r="B42" s="123"/>
      <c r="C42" s="131" t="s">
        <v>93</v>
      </c>
      <c r="D42" s="7" t="s">
        <v>54</v>
      </c>
      <c r="E42" s="124"/>
      <c r="F42" s="124">
        <v>1</v>
      </c>
      <c r="G42" s="124"/>
      <c r="H42" s="124"/>
      <c r="I42" s="124">
        <v>0</v>
      </c>
      <c r="J42" s="124">
        <f t="shared" si="10"/>
        <v>0</v>
      </c>
      <c r="K42" s="124"/>
      <c r="L42" s="124"/>
      <c r="M42" s="125">
        <f t="shared" si="11"/>
        <v>0</v>
      </c>
      <c r="N42" s="84"/>
      <c r="O42" s="112"/>
    </row>
    <row r="43" spans="1:15" ht="18" customHeight="1">
      <c r="A43" s="31"/>
      <c r="B43" s="123"/>
      <c r="C43" s="131" t="s">
        <v>94</v>
      </c>
      <c r="D43" s="7" t="s">
        <v>54</v>
      </c>
      <c r="E43" s="124"/>
      <c r="F43" s="124">
        <v>1</v>
      </c>
      <c r="G43" s="124"/>
      <c r="H43" s="124"/>
      <c r="I43" s="124">
        <v>0</v>
      </c>
      <c r="J43" s="124">
        <f t="shared" si="10"/>
        <v>0</v>
      </c>
      <c r="K43" s="124"/>
      <c r="L43" s="124"/>
      <c r="M43" s="125">
        <f t="shared" si="11"/>
        <v>0</v>
      </c>
      <c r="N43" s="84"/>
      <c r="O43" s="113">
        <v>6</v>
      </c>
    </row>
    <row r="44" spans="1:15" ht="18" customHeight="1">
      <c r="A44" s="31"/>
      <c r="B44" s="123"/>
      <c r="C44" s="131" t="s">
        <v>95</v>
      </c>
      <c r="D44" s="7" t="s">
        <v>54</v>
      </c>
      <c r="E44" s="124"/>
      <c r="F44" s="124">
        <v>1</v>
      </c>
      <c r="G44" s="124"/>
      <c r="H44" s="124"/>
      <c r="I44" s="124">
        <v>0</v>
      </c>
      <c r="J44" s="124">
        <f t="shared" si="10"/>
        <v>0</v>
      </c>
      <c r="K44" s="124"/>
      <c r="L44" s="124"/>
      <c r="M44" s="125">
        <f t="shared" si="11"/>
        <v>0</v>
      </c>
      <c r="N44" s="84"/>
      <c r="O44" s="113">
        <v>6</v>
      </c>
    </row>
    <row r="45" spans="1:15">
      <c r="A45" s="31"/>
      <c r="B45" s="123"/>
      <c r="C45" s="131" t="s">
        <v>163</v>
      </c>
      <c r="D45" s="7" t="s">
        <v>54</v>
      </c>
      <c r="E45" s="124"/>
      <c r="F45" s="124">
        <v>1</v>
      </c>
      <c r="G45" s="124"/>
      <c r="H45" s="124"/>
      <c r="I45" s="124">
        <v>0</v>
      </c>
      <c r="J45" s="124">
        <v>0</v>
      </c>
      <c r="K45" s="124"/>
      <c r="L45" s="124"/>
      <c r="M45" s="125">
        <v>0</v>
      </c>
      <c r="N45" s="84"/>
      <c r="O45" s="113"/>
    </row>
    <row r="46" spans="1:15" ht="18" customHeight="1">
      <c r="A46" s="31"/>
      <c r="B46" s="123"/>
      <c r="C46" s="131" t="s">
        <v>103</v>
      </c>
      <c r="D46" s="7" t="s">
        <v>54</v>
      </c>
      <c r="E46" s="124"/>
      <c r="F46" s="124">
        <v>1</v>
      </c>
      <c r="G46" s="124"/>
      <c r="H46" s="124"/>
      <c r="I46" s="124">
        <v>0</v>
      </c>
      <c r="J46" s="124">
        <f t="shared" si="10"/>
        <v>0</v>
      </c>
      <c r="K46" s="124"/>
      <c r="L46" s="124"/>
      <c r="M46" s="125">
        <f t="shared" si="11"/>
        <v>0</v>
      </c>
      <c r="N46" s="84"/>
      <c r="O46" s="113">
        <v>6</v>
      </c>
    </row>
    <row r="47" spans="1:15" s="13" customFormat="1" ht="18" customHeight="1">
      <c r="A47" s="31"/>
      <c r="B47" s="123"/>
      <c r="C47" s="131" t="s">
        <v>104</v>
      </c>
      <c r="D47" s="7" t="s">
        <v>54</v>
      </c>
      <c r="E47" s="124"/>
      <c r="F47" s="124">
        <v>1</v>
      </c>
      <c r="G47" s="124"/>
      <c r="H47" s="124"/>
      <c r="I47" s="124">
        <v>0</v>
      </c>
      <c r="J47" s="124">
        <f t="shared" si="10"/>
        <v>0</v>
      </c>
      <c r="K47" s="124"/>
      <c r="L47" s="124"/>
      <c r="M47" s="125">
        <f t="shared" si="11"/>
        <v>0</v>
      </c>
      <c r="N47" s="51"/>
      <c r="O47" s="115"/>
    </row>
    <row r="48" spans="1:15" s="13" customFormat="1" ht="18" customHeight="1">
      <c r="A48" s="31"/>
      <c r="B48" s="123"/>
      <c r="C48" s="131" t="s">
        <v>105</v>
      </c>
      <c r="D48" s="7" t="s">
        <v>54</v>
      </c>
      <c r="E48" s="124"/>
      <c r="F48" s="124">
        <v>1</v>
      </c>
      <c r="G48" s="124"/>
      <c r="H48" s="124"/>
      <c r="I48" s="124">
        <v>0</v>
      </c>
      <c r="J48" s="124">
        <f t="shared" si="10"/>
        <v>0</v>
      </c>
      <c r="K48" s="124"/>
      <c r="L48" s="124"/>
      <c r="M48" s="125">
        <f t="shared" si="11"/>
        <v>0</v>
      </c>
      <c r="N48" s="51"/>
      <c r="O48" s="115"/>
    </row>
    <row r="49" spans="1:15" s="13" customFormat="1" ht="18" customHeight="1">
      <c r="A49" s="31"/>
      <c r="B49" s="123"/>
      <c r="C49" s="131" t="s">
        <v>164</v>
      </c>
      <c r="D49" s="7" t="s">
        <v>54</v>
      </c>
      <c r="E49" s="124"/>
      <c r="F49" s="124">
        <v>1</v>
      </c>
      <c r="G49" s="124"/>
      <c r="H49" s="124"/>
      <c r="I49" s="124">
        <v>0</v>
      </c>
      <c r="J49" s="124">
        <v>0</v>
      </c>
      <c r="K49" s="124"/>
      <c r="L49" s="124"/>
      <c r="M49" s="125">
        <f t="shared" si="11"/>
        <v>0</v>
      </c>
      <c r="N49" s="51"/>
      <c r="O49" s="115"/>
    </row>
    <row r="50" spans="1:15">
      <c r="A50" s="31"/>
      <c r="B50" s="123"/>
      <c r="C50" s="131" t="s">
        <v>106</v>
      </c>
      <c r="D50" s="7" t="s">
        <v>52</v>
      </c>
      <c r="E50" s="124"/>
      <c r="F50" s="124">
        <v>1</v>
      </c>
      <c r="G50" s="124"/>
      <c r="H50" s="124"/>
      <c r="I50" s="124">
        <v>0</v>
      </c>
      <c r="J50" s="124">
        <f t="shared" si="10"/>
        <v>0</v>
      </c>
      <c r="K50" s="124"/>
      <c r="L50" s="124"/>
      <c r="M50" s="125">
        <f t="shared" si="11"/>
        <v>0</v>
      </c>
      <c r="N50" s="84"/>
      <c r="O50" s="112"/>
    </row>
    <row r="51" spans="1:15" ht="18" customHeight="1">
      <c r="A51" s="31"/>
      <c r="B51" s="123"/>
      <c r="C51" s="131" t="s">
        <v>58</v>
      </c>
      <c r="D51" s="7" t="s">
        <v>54</v>
      </c>
      <c r="E51" s="124"/>
      <c r="F51" s="124">
        <v>1</v>
      </c>
      <c r="G51" s="124"/>
      <c r="H51" s="124"/>
      <c r="I51" s="124">
        <v>0</v>
      </c>
      <c r="J51" s="124">
        <f t="shared" si="10"/>
        <v>0</v>
      </c>
      <c r="K51" s="124"/>
      <c r="L51" s="124"/>
      <c r="M51" s="125">
        <f t="shared" si="11"/>
        <v>0</v>
      </c>
      <c r="N51" s="84"/>
      <c r="O51" s="113">
        <v>6</v>
      </c>
    </row>
    <row r="52" spans="1:15" ht="18" customHeight="1">
      <c r="A52" s="31"/>
      <c r="B52" s="123"/>
      <c r="C52" s="131" t="s">
        <v>165</v>
      </c>
      <c r="D52" s="7" t="s">
        <v>54</v>
      </c>
      <c r="E52" s="124"/>
      <c r="F52" s="124">
        <v>1</v>
      </c>
      <c r="G52" s="124"/>
      <c r="H52" s="124"/>
      <c r="I52" s="124">
        <v>0</v>
      </c>
      <c r="J52" s="124">
        <f t="shared" si="10"/>
        <v>0</v>
      </c>
      <c r="K52" s="124"/>
      <c r="L52" s="124"/>
      <c r="M52" s="125">
        <f t="shared" si="11"/>
        <v>0</v>
      </c>
      <c r="N52" s="84"/>
      <c r="O52" s="113"/>
    </row>
    <row r="53" spans="1:15" ht="18" customHeight="1">
      <c r="A53" s="31"/>
      <c r="B53" s="123"/>
      <c r="C53" s="131" t="s">
        <v>166</v>
      </c>
      <c r="D53" s="7" t="s">
        <v>54</v>
      </c>
      <c r="E53" s="124"/>
      <c r="F53" s="124">
        <v>1</v>
      </c>
      <c r="G53" s="124"/>
      <c r="H53" s="124"/>
      <c r="I53" s="124">
        <v>0</v>
      </c>
      <c r="J53" s="124">
        <v>0</v>
      </c>
      <c r="K53" s="124"/>
      <c r="L53" s="124"/>
      <c r="M53" s="125">
        <f t="shared" si="11"/>
        <v>0</v>
      </c>
      <c r="N53" s="84"/>
      <c r="O53" s="113"/>
    </row>
    <row r="54" spans="1:15" ht="18" customHeight="1">
      <c r="A54" s="31"/>
      <c r="B54" s="123"/>
      <c r="C54" s="131" t="s">
        <v>107</v>
      </c>
      <c r="D54" s="7" t="s">
        <v>54</v>
      </c>
      <c r="E54" s="124"/>
      <c r="F54" s="124">
        <v>1</v>
      </c>
      <c r="G54" s="124"/>
      <c r="H54" s="124"/>
      <c r="I54" s="124">
        <v>0</v>
      </c>
      <c r="J54" s="124">
        <f t="shared" si="10"/>
        <v>0</v>
      </c>
      <c r="K54" s="124"/>
      <c r="L54" s="124"/>
      <c r="M54" s="125">
        <f t="shared" si="11"/>
        <v>0</v>
      </c>
      <c r="N54" s="84"/>
      <c r="O54" s="113">
        <v>6</v>
      </c>
    </row>
    <row r="55" spans="1:15" ht="18" customHeight="1">
      <c r="A55" s="31"/>
      <c r="B55" s="123"/>
      <c r="C55" s="131" t="s">
        <v>108</v>
      </c>
      <c r="D55" s="7" t="s">
        <v>54</v>
      </c>
      <c r="E55" s="124"/>
      <c r="F55" s="124">
        <v>1</v>
      </c>
      <c r="G55" s="124"/>
      <c r="H55" s="124"/>
      <c r="I55" s="124">
        <v>0</v>
      </c>
      <c r="J55" s="124">
        <f t="shared" si="10"/>
        <v>0</v>
      </c>
      <c r="K55" s="124"/>
      <c r="L55" s="124"/>
      <c r="M55" s="125">
        <f t="shared" si="11"/>
        <v>0</v>
      </c>
      <c r="N55" s="84"/>
      <c r="O55" s="113">
        <v>6</v>
      </c>
    </row>
    <row r="56" spans="1:15">
      <c r="A56" s="31"/>
      <c r="B56" s="123"/>
      <c r="C56" s="131" t="s">
        <v>110</v>
      </c>
      <c r="D56" s="7" t="s">
        <v>77</v>
      </c>
      <c r="E56" s="124"/>
      <c r="F56" s="124">
        <v>1</v>
      </c>
      <c r="G56" s="124"/>
      <c r="H56" s="124"/>
      <c r="I56" s="124">
        <v>0</v>
      </c>
      <c r="J56" s="124">
        <f t="shared" si="10"/>
        <v>0</v>
      </c>
      <c r="K56" s="124"/>
      <c r="L56" s="124"/>
      <c r="M56" s="125">
        <f t="shared" si="11"/>
        <v>0</v>
      </c>
      <c r="N56" s="84"/>
      <c r="O56" s="113">
        <v>6</v>
      </c>
    </row>
    <row r="57" spans="1:15" ht="37.5" customHeight="1">
      <c r="A57" s="31"/>
      <c r="B57" s="88" t="s">
        <v>50</v>
      </c>
      <c r="C57" s="126" t="s">
        <v>92</v>
      </c>
      <c r="D57" s="26"/>
      <c r="E57" s="98"/>
      <c r="F57" s="128"/>
      <c r="G57" s="124"/>
      <c r="H57" s="124"/>
      <c r="I57" s="124"/>
      <c r="J57" s="124"/>
      <c r="K57" s="124"/>
      <c r="L57" s="124"/>
      <c r="M57" s="125"/>
      <c r="N57" s="84"/>
      <c r="O57" s="112"/>
    </row>
    <row r="58" spans="1:15">
      <c r="A58" s="31"/>
      <c r="B58" s="88"/>
      <c r="C58" s="131" t="s">
        <v>142</v>
      </c>
      <c r="D58" s="7" t="s">
        <v>143</v>
      </c>
      <c r="E58" s="98"/>
      <c r="F58" s="161">
        <v>1</v>
      </c>
      <c r="G58" s="124"/>
      <c r="H58" s="124"/>
      <c r="I58" s="124">
        <v>0</v>
      </c>
      <c r="J58" s="124">
        <v>0</v>
      </c>
      <c r="K58" s="124"/>
      <c r="L58" s="124"/>
      <c r="M58" s="125">
        <v>0</v>
      </c>
      <c r="N58" s="84"/>
      <c r="O58" s="112"/>
    </row>
    <row r="59" spans="1:15">
      <c r="A59" s="31"/>
      <c r="B59" s="88"/>
      <c r="C59" s="131" t="s">
        <v>144</v>
      </c>
      <c r="D59" s="7" t="s">
        <v>143</v>
      </c>
      <c r="E59" s="98"/>
      <c r="F59" s="161">
        <v>1</v>
      </c>
      <c r="G59" s="124"/>
      <c r="H59" s="124"/>
      <c r="I59" s="124">
        <v>0</v>
      </c>
      <c r="J59" s="124">
        <v>0</v>
      </c>
      <c r="K59" s="124"/>
      <c r="L59" s="124"/>
      <c r="M59" s="125">
        <v>0</v>
      </c>
      <c r="N59" s="84"/>
      <c r="O59" s="112"/>
    </row>
    <row r="60" spans="1:15">
      <c r="A60" s="31"/>
      <c r="B60" s="88"/>
      <c r="C60" s="131" t="s">
        <v>145</v>
      </c>
      <c r="D60" s="7" t="s">
        <v>143</v>
      </c>
      <c r="E60" s="98"/>
      <c r="F60" s="161">
        <v>1</v>
      </c>
      <c r="G60" s="124"/>
      <c r="H60" s="124"/>
      <c r="I60" s="124">
        <v>0</v>
      </c>
      <c r="J60" s="124">
        <v>0</v>
      </c>
      <c r="K60" s="124"/>
      <c r="L60" s="124"/>
      <c r="M60" s="125">
        <v>0</v>
      </c>
      <c r="N60" s="84"/>
      <c r="O60" s="112"/>
    </row>
    <row r="61" spans="1:15">
      <c r="A61" s="31"/>
      <c r="B61" s="88"/>
      <c r="C61" s="131" t="s">
        <v>146</v>
      </c>
      <c r="D61" s="7" t="s">
        <v>143</v>
      </c>
      <c r="E61" s="98"/>
      <c r="F61" s="161">
        <v>1</v>
      </c>
      <c r="G61" s="124"/>
      <c r="H61" s="124"/>
      <c r="I61" s="124">
        <v>0</v>
      </c>
      <c r="J61" s="124">
        <v>0</v>
      </c>
      <c r="K61" s="124"/>
      <c r="L61" s="124"/>
      <c r="M61" s="125">
        <v>0</v>
      </c>
      <c r="N61" s="84"/>
      <c r="O61" s="112"/>
    </row>
    <row r="62" spans="1:15">
      <c r="A62" s="31"/>
      <c r="B62" s="88"/>
      <c r="C62" s="131" t="s">
        <v>147</v>
      </c>
      <c r="D62" s="7" t="s">
        <v>143</v>
      </c>
      <c r="E62" s="98"/>
      <c r="F62" s="161">
        <v>1</v>
      </c>
      <c r="G62" s="124"/>
      <c r="H62" s="124"/>
      <c r="I62" s="124">
        <v>0</v>
      </c>
      <c r="J62" s="124">
        <v>0</v>
      </c>
      <c r="K62" s="124"/>
      <c r="L62" s="124"/>
      <c r="M62" s="125">
        <v>0</v>
      </c>
      <c r="N62" s="84"/>
      <c r="O62" s="112"/>
    </row>
    <row r="63" spans="1:15" s="13" customFormat="1" ht="18" customHeight="1">
      <c r="A63" s="31"/>
      <c r="B63" s="123"/>
      <c r="C63" s="131" t="s">
        <v>119</v>
      </c>
      <c r="D63" s="7" t="s">
        <v>54</v>
      </c>
      <c r="E63" s="124"/>
      <c r="F63" s="124">
        <v>1</v>
      </c>
      <c r="G63" s="124"/>
      <c r="H63" s="124"/>
      <c r="I63" s="124">
        <v>0</v>
      </c>
      <c r="J63" s="124">
        <f t="shared" ref="J63:J70" si="12">I63*F63</f>
        <v>0</v>
      </c>
      <c r="K63" s="124"/>
      <c r="L63" s="124"/>
      <c r="M63" s="125">
        <f t="shared" ref="M63:M70" si="13">L63+J63+H63</f>
        <v>0</v>
      </c>
      <c r="N63" s="51"/>
      <c r="O63" s="115"/>
    </row>
    <row r="64" spans="1:15">
      <c r="A64" s="31"/>
      <c r="B64" s="123"/>
      <c r="C64" s="131" t="s">
        <v>96</v>
      </c>
      <c r="D64" s="7" t="s">
        <v>54</v>
      </c>
      <c r="E64" s="124"/>
      <c r="F64" s="124">
        <v>1</v>
      </c>
      <c r="G64" s="124"/>
      <c r="H64" s="124"/>
      <c r="I64" s="124">
        <v>0</v>
      </c>
      <c r="J64" s="124">
        <f t="shared" si="12"/>
        <v>0</v>
      </c>
      <c r="K64" s="124"/>
      <c r="L64" s="124"/>
      <c r="M64" s="125">
        <f t="shared" si="13"/>
        <v>0</v>
      </c>
      <c r="N64" s="84"/>
      <c r="O64" s="112"/>
    </row>
    <row r="65" spans="1:15" ht="18" customHeight="1">
      <c r="A65" s="31"/>
      <c r="B65" s="123"/>
      <c r="C65" s="131" t="s">
        <v>97</v>
      </c>
      <c r="D65" s="7" t="s">
        <v>54</v>
      </c>
      <c r="E65" s="124"/>
      <c r="F65" s="124">
        <v>1</v>
      </c>
      <c r="G65" s="124"/>
      <c r="H65" s="124"/>
      <c r="I65" s="124">
        <v>0</v>
      </c>
      <c r="J65" s="124">
        <f t="shared" si="12"/>
        <v>0</v>
      </c>
      <c r="K65" s="124"/>
      <c r="L65" s="124"/>
      <c r="M65" s="125">
        <f t="shared" si="13"/>
        <v>0</v>
      </c>
      <c r="N65" s="84"/>
      <c r="O65" s="113">
        <v>6</v>
      </c>
    </row>
    <row r="66" spans="1:15" ht="18" customHeight="1">
      <c r="A66" s="31"/>
      <c r="B66" s="123"/>
      <c r="C66" s="131" t="s">
        <v>98</v>
      </c>
      <c r="D66" s="7" t="s">
        <v>54</v>
      </c>
      <c r="E66" s="124"/>
      <c r="F66" s="124">
        <v>1</v>
      </c>
      <c r="G66" s="124"/>
      <c r="H66" s="124"/>
      <c r="I66" s="124">
        <v>0</v>
      </c>
      <c r="J66" s="124">
        <f t="shared" si="12"/>
        <v>0</v>
      </c>
      <c r="K66" s="124"/>
      <c r="L66" s="124"/>
      <c r="M66" s="125">
        <f t="shared" si="13"/>
        <v>0</v>
      </c>
      <c r="N66" s="84"/>
      <c r="O66" s="113">
        <v>6</v>
      </c>
    </row>
    <row r="67" spans="1:15" ht="18" customHeight="1">
      <c r="A67" s="31"/>
      <c r="B67" s="123"/>
      <c r="C67" s="131" t="s">
        <v>99</v>
      </c>
      <c r="D67" s="7" t="s">
        <v>54</v>
      </c>
      <c r="E67" s="124"/>
      <c r="F67" s="124">
        <v>1</v>
      </c>
      <c r="G67" s="124"/>
      <c r="H67" s="124"/>
      <c r="I67" s="124">
        <v>0</v>
      </c>
      <c r="J67" s="124">
        <f t="shared" si="12"/>
        <v>0</v>
      </c>
      <c r="K67" s="124"/>
      <c r="L67" s="124"/>
      <c r="M67" s="125">
        <f t="shared" si="13"/>
        <v>0</v>
      </c>
      <c r="N67" s="84"/>
      <c r="O67" s="113">
        <v>6</v>
      </c>
    </row>
    <row r="68" spans="1:15" ht="18" customHeight="1">
      <c r="A68" s="31"/>
      <c r="B68" s="123"/>
      <c r="C68" s="131" t="s">
        <v>100</v>
      </c>
      <c r="D68" s="7" t="s">
        <v>54</v>
      </c>
      <c r="E68" s="124"/>
      <c r="F68" s="124">
        <v>1</v>
      </c>
      <c r="G68" s="124"/>
      <c r="H68" s="124"/>
      <c r="I68" s="124">
        <v>0</v>
      </c>
      <c r="J68" s="124">
        <f t="shared" si="12"/>
        <v>0</v>
      </c>
      <c r="K68" s="124"/>
      <c r="L68" s="124"/>
      <c r="M68" s="125">
        <f t="shared" si="13"/>
        <v>0</v>
      </c>
      <c r="N68" s="84"/>
      <c r="O68" s="113">
        <v>6</v>
      </c>
    </row>
    <row r="69" spans="1:15" s="13" customFormat="1" ht="18" customHeight="1">
      <c r="A69" s="31"/>
      <c r="B69" s="123"/>
      <c r="C69" s="131" t="s">
        <v>101</v>
      </c>
      <c r="D69" s="7" t="s">
        <v>54</v>
      </c>
      <c r="E69" s="124"/>
      <c r="F69" s="124">
        <v>1</v>
      </c>
      <c r="G69" s="124"/>
      <c r="H69" s="124"/>
      <c r="I69" s="124">
        <v>0</v>
      </c>
      <c r="J69" s="124">
        <f t="shared" si="12"/>
        <v>0</v>
      </c>
      <c r="K69" s="124"/>
      <c r="L69" s="124"/>
      <c r="M69" s="125">
        <f t="shared" si="13"/>
        <v>0</v>
      </c>
      <c r="N69" s="51"/>
      <c r="O69" s="115"/>
    </row>
    <row r="70" spans="1:15" s="13" customFormat="1" ht="18" customHeight="1">
      <c r="A70" s="31"/>
      <c r="B70" s="123"/>
      <c r="C70" s="131" t="s">
        <v>102</v>
      </c>
      <c r="D70" s="7" t="s">
        <v>54</v>
      </c>
      <c r="E70" s="124"/>
      <c r="F70" s="124">
        <v>1</v>
      </c>
      <c r="G70" s="124"/>
      <c r="H70" s="124"/>
      <c r="I70" s="124">
        <v>0</v>
      </c>
      <c r="J70" s="124">
        <f t="shared" si="12"/>
        <v>0</v>
      </c>
      <c r="K70" s="124"/>
      <c r="L70" s="124"/>
      <c r="M70" s="125">
        <f t="shared" si="13"/>
        <v>0</v>
      </c>
      <c r="N70" s="51"/>
      <c r="O70" s="115"/>
    </row>
    <row r="71" spans="1:15" ht="34.9" customHeight="1">
      <c r="A71" s="136"/>
      <c r="B71" s="137" t="s">
        <v>50</v>
      </c>
      <c r="C71" s="138" t="s">
        <v>111</v>
      </c>
      <c r="D71" s="26"/>
      <c r="E71" s="98"/>
      <c r="F71" s="128"/>
      <c r="G71" s="124"/>
      <c r="H71" s="124"/>
      <c r="I71" s="124"/>
      <c r="J71" s="124"/>
      <c r="K71" s="124"/>
      <c r="L71" s="124"/>
      <c r="M71" s="125"/>
      <c r="N71" s="84"/>
      <c r="O71" s="112"/>
    </row>
    <row r="72" spans="1:15" s="13" customFormat="1" ht="18" customHeight="1">
      <c r="A72" s="31"/>
      <c r="B72" s="123"/>
      <c r="C72" s="131" t="s">
        <v>60</v>
      </c>
      <c r="D72" s="7" t="s">
        <v>54</v>
      </c>
      <c r="E72" s="124"/>
      <c r="F72" s="124">
        <v>1</v>
      </c>
      <c r="G72" s="124"/>
      <c r="H72" s="124"/>
      <c r="I72" s="124">
        <v>0</v>
      </c>
      <c r="J72" s="124">
        <f t="shared" ref="J72:J75" si="14">I72*F72</f>
        <v>0</v>
      </c>
      <c r="K72" s="124"/>
      <c r="L72" s="124"/>
      <c r="M72" s="125">
        <f t="shared" ref="M72:M75" si="15">L72+J72+H72</f>
        <v>0</v>
      </c>
      <c r="N72" s="51"/>
      <c r="O72" s="115"/>
    </row>
    <row r="73" spans="1:15" s="13" customFormat="1" ht="18" customHeight="1">
      <c r="A73" s="31"/>
      <c r="B73" s="123"/>
      <c r="C73" s="131" t="s">
        <v>57</v>
      </c>
      <c r="D73" s="7" t="s">
        <v>54</v>
      </c>
      <c r="E73" s="124"/>
      <c r="F73" s="124">
        <v>1</v>
      </c>
      <c r="G73" s="124"/>
      <c r="H73" s="124"/>
      <c r="I73" s="124">
        <v>0</v>
      </c>
      <c r="J73" s="124">
        <f t="shared" si="14"/>
        <v>0</v>
      </c>
      <c r="K73" s="124"/>
      <c r="L73" s="124"/>
      <c r="M73" s="125">
        <f t="shared" si="15"/>
        <v>0</v>
      </c>
      <c r="N73" s="51"/>
      <c r="O73" s="115"/>
    </row>
    <row r="74" spans="1:15" s="13" customFormat="1" ht="18" customHeight="1">
      <c r="A74" s="31"/>
      <c r="B74" s="123"/>
      <c r="C74" s="131" t="s">
        <v>112</v>
      </c>
      <c r="D74" s="7" t="s">
        <v>54</v>
      </c>
      <c r="E74" s="124"/>
      <c r="F74" s="124">
        <v>1</v>
      </c>
      <c r="G74" s="124"/>
      <c r="H74" s="124"/>
      <c r="I74" s="124">
        <v>0</v>
      </c>
      <c r="J74" s="124">
        <f t="shared" si="14"/>
        <v>0</v>
      </c>
      <c r="K74" s="124"/>
      <c r="L74" s="124"/>
      <c r="M74" s="125">
        <f t="shared" si="15"/>
        <v>0</v>
      </c>
      <c r="N74" s="51"/>
      <c r="O74" s="115"/>
    </row>
    <row r="75" spans="1:15" s="13" customFormat="1" ht="18" customHeight="1">
      <c r="A75" s="31"/>
      <c r="B75" s="123"/>
      <c r="C75" s="131" t="s">
        <v>113</v>
      </c>
      <c r="D75" s="7" t="s">
        <v>54</v>
      </c>
      <c r="E75" s="124"/>
      <c r="F75" s="124">
        <v>1</v>
      </c>
      <c r="G75" s="124"/>
      <c r="H75" s="124"/>
      <c r="I75" s="124">
        <v>0</v>
      </c>
      <c r="J75" s="124">
        <f t="shared" si="14"/>
        <v>0</v>
      </c>
      <c r="K75" s="124"/>
      <c r="L75" s="124"/>
      <c r="M75" s="125">
        <f t="shared" si="15"/>
        <v>0</v>
      </c>
      <c r="N75" s="51"/>
      <c r="O75" s="115"/>
    </row>
    <row r="76" spans="1:15" s="13" customFormat="1" ht="18" customHeight="1">
      <c r="A76" s="31"/>
      <c r="B76" s="123"/>
      <c r="C76" s="131" t="s">
        <v>131</v>
      </c>
      <c r="D76" s="7" t="s">
        <v>54</v>
      </c>
      <c r="E76" s="124"/>
      <c r="F76" s="124">
        <v>1</v>
      </c>
      <c r="G76" s="124"/>
      <c r="H76" s="124"/>
      <c r="I76" s="124">
        <v>0</v>
      </c>
      <c r="J76" s="124">
        <f t="shared" ref="J76:J80" si="16">I76*F76</f>
        <v>0</v>
      </c>
      <c r="K76" s="124"/>
      <c r="L76" s="124"/>
      <c r="M76" s="125">
        <f t="shared" ref="M76:M94" si="17">L76+J76+H76</f>
        <v>0</v>
      </c>
      <c r="N76" s="51"/>
      <c r="O76" s="115"/>
    </row>
    <row r="77" spans="1:15" s="13" customFormat="1" ht="18" customHeight="1">
      <c r="A77" s="31"/>
      <c r="B77" s="123"/>
      <c r="C77" s="131" t="s">
        <v>114</v>
      </c>
      <c r="D77" s="7" t="s">
        <v>54</v>
      </c>
      <c r="E77" s="124"/>
      <c r="F77" s="124">
        <v>1</v>
      </c>
      <c r="G77" s="124"/>
      <c r="H77" s="124"/>
      <c r="I77" s="124">
        <v>0</v>
      </c>
      <c r="J77" s="124">
        <f t="shared" si="16"/>
        <v>0</v>
      </c>
      <c r="K77" s="124"/>
      <c r="L77" s="124"/>
      <c r="M77" s="125">
        <f t="shared" si="17"/>
        <v>0</v>
      </c>
      <c r="N77" s="51"/>
      <c r="O77" s="115"/>
    </row>
    <row r="78" spans="1:15" s="13" customFormat="1" ht="33" customHeight="1">
      <c r="A78" s="153"/>
      <c r="B78" s="154"/>
      <c r="C78" s="160" t="s">
        <v>124</v>
      </c>
      <c r="D78" s="156"/>
      <c r="E78" s="157"/>
      <c r="F78" s="158"/>
      <c r="G78" s="159"/>
      <c r="H78" s="159"/>
      <c r="I78" s="124"/>
      <c r="J78" s="124"/>
      <c r="K78" s="159"/>
      <c r="L78" s="159"/>
      <c r="M78" s="125"/>
      <c r="N78" s="51"/>
      <c r="O78" s="115"/>
    </row>
    <row r="79" spans="1:15" s="13" customFormat="1" ht="19.5" customHeight="1">
      <c r="A79" s="153"/>
      <c r="B79" s="154"/>
      <c r="C79" s="155" t="s">
        <v>125</v>
      </c>
      <c r="D79" s="156" t="s">
        <v>56</v>
      </c>
      <c r="E79" s="157"/>
      <c r="F79" s="158">
        <v>1</v>
      </c>
      <c r="G79" s="159"/>
      <c r="H79" s="159"/>
      <c r="I79" s="124">
        <v>0</v>
      </c>
      <c r="J79" s="124">
        <f t="shared" si="16"/>
        <v>0</v>
      </c>
      <c r="K79" s="159"/>
      <c r="L79" s="159"/>
      <c r="M79" s="125">
        <f t="shared" si="17"/>
        <v>0</v>
      </c>
      <c r="N79" s="51"/>
      <c r="O79" s="115"/>
    </row>
    <row r="80" spans="1:15" s="13" customFormat="1" ht="19.5" customHeight="1">
      <c r="A80" s="153"/>
      <c r="B80" s="154"/>
      <c r="C80" s="155" t="s">
        <v>127</v>
      </c>
      <c r="D80" s="156" t="s">
        <v>55</v>
      </c>
      <c r="E80" s="157"/>
      <c r="F80" s="158">
        <v>1</v>
      </c>
      <c r="G80" s="159"/>
      <c r="H80" s="159"/>
      <c r="I80" s="124">
        <v>0</v>
      </c>
      <c r="J80" s="124">
        <f t="shared" si="16"/>
        <v>0</v>
      </c>
      <c r="K80" s="159"/>
      <c r="L80" s="159"/>
      <c r="M80" s="125">
        <f t="shared" si="17"/>
        <v>0</v>
      </c>
      <c r="N80" s="51"/>
      <c r="O80" s="115"/>
    </row>
    <row r="81" spans="1:15" s="13" customFormat="1" ht="19.5" customHeight="1">
      <c r="A81" s="153"/>
      <c r="B81" s="154"/>
      <c r="C81" s="155" t="s">
        <v>128</v>
      </c>
      <c r="D81" s="156" t="s">
        <v>55</v>
      </c>
      <c r="E81" s="157"/>
      <c r="F81" s="158">
        <v>1</v>
      </c>
      <c r="G81" s="159"/>
      <c r="H81" s="159"/>
      <c r="I81" s="124">
        <v>0</v>
      </c>
      <c r="J81" s="124">
        <f t="shared" ref="J81:J89" si="18">I81*F81</f>
        <v>0</v>
      </c>
      <c r="K81" s="159"/>
      <c r="L81" s="159"/>
      <c r="M81" s="125">
        <f t="shared" si="17"/>
        <v>0</v>
      </c>
      <c r="N81" s="51"/>
      <c r="O81" s="115"/>
    </row>
    <row r="82" spans="1:15" s="13" customFormat="1" ht="19.5" customHeight="1">
      <c r="A82" s="153"/>
      <c r="B82" s="154"/>
      <c r="C82" s="155" t="s">
        <v>129</v>
      </c>
      <c r="D82" s="156" t="s">
        <v>55</v>
      </c>
      <c r="E82" s="157"/>
      <c r="F82" s="158">
        <v>1</v>
      </c>
      <c r="G82" s="159"/>
      <c r="H82" s="159"/>
      <c r="I82" s="124">
        <v>0</v>
      </c>
      <c r="J82" s="124">
        <f t="shared" si="18"/>
        <v>0</v>
      </c>
      <c r="K82" s="159"/>
      <c r="L82" s="159"/>
      <c r="M82" s="125">
        <f t="shared" si="17"/>
        <v>0</v>
      </c>
      <c r="N82" s="51"/>
      <c r="O82" s="115"/>
    </row>
    <row r="83" spans="1:15" s="13" customFormat="1" ht="21.75" customHeight="1">
      <c r="A83" s="153"/>
      <c r="B83" s="154"/>
      <c r="C83" s="155" t="s">
        <v>126</v>
      </c>
      <c r="D83" s="156" t="s">
        <v>55</v>
      </c>
      <c r="E83" s="157"/>
      <c r="F83" s="158">
        <v>1</v>
      </c>
      <c r="G83" s="159"/>
      <c r="H83" s="159"/>
      <c r="I83" s="124">
        <v>0</v>
      </c>
      <c r="J83" s="124">
        <f t="shared" si="18"/>
        <v>0</v>
      </c>
      <c r="K83" s="159"/>
      <c r="L83" s="159"/>
      <c r="M83" s="125">
        <f t="shared" si="17"/>
        <v>0</v>
      </c>
      <c r="N83" s="51"/>
      <c r="O83" s="115"/>
    </row>
    <row r="84" spans="1:15" s="13" customFormat="1" ht="45.6" customHeight="1">
      <c r="A84" s="153"/>
      <c r="B84" s="154"/>
      <c r="C84" s="160" t="s">
        <v>130</v>
      </c>
      <c r="D84" s="156"/>
      <c r="E84" s="157"/>
      <c r="F84" s="158"/>
      <c r="G84" s="159"/>
      <c r="H84" s="159"/>
      <c r="I84" s="124"/>
      <c r="J84" s="124"/>
      <c r="K84" s="159"/>
      <c r="L84" s="159"/>
      <c r="M84" s="125"/>
      <c r="N84" s="51"/>
      <c r="O84" s="115"/>
    </row>
    <row r="85" spans="1:15" s="13" customFormat="1" ht="21.75" customHeight="1">
      <c r="A85" s="153"/>
      <c r="B85" s="154"/>
      <c r="C85" s="155" t="s">
        <v>132</v>
      </c>
      <c r="D85" s="156" t="s">
        <v>54</v>
      </c>
      <c r="E85" s="157"/>
      <c r="F85" s="158">
        <v>1</v>
      </c>
      <c r="G85" s="159"/>
      <c r="H85" s="159"/>
      <c r="I85" s="124">
        <v>0</v>
      </c>
      <c r="J85" s="124">
        <f t="shared" si="18"/>
        <v>0</v>
      </c>
      <c r="K85" s="159"/>
      <c r="L85" s="159"/>
      <c r="M85" s="125">
        <f t="shared" si="17"/>
        <v>0</v>
      </c>
      <c r="N85" s="51"/>
      <c r="O85" s="115"/>
    </row>
    <row r="86" spans="1:15" s="13" customFormat="1" ht="21.75" customHeight="1">
      <c r="A86" s="153"/>
      <c r="B86" s="154"/>
      <c r="C86" s="155" t="s">
        <v>133</v>
      </c>
      <c r="D86" s="156" t="s">
        <v>54</v>
      </c>
      <c r="E86" s="157"/>
      <c r="F86" s="158">
        <v>1</v>
      </c>
      <c r="G86" s="159"/>
      <c r="H86" s="159"/>
      <c r="I86" s="124">
        <v>0</v>
      </c>
      <c r="J86" s="124">
        <f t="shared" si="18"/>
        <v>0</v>
      </c>
      <c r="K86" s="159"/>
      <c r="L86" s="159"/>
      <c r="M86" s="125">
        <f t="shared" si="17"/>
        <v>0</v>
      </c>
      <c r="N86" s="51"/>
      <c r="O86" s="115"/>
    </row>
    <row r="87" spans="1:15" s="13" customFormat="1" ht="21.75" customHeight="1">
      <c r="A87" s="153"/>
      <c r="B87" s="154"/>
      <c r="C87" s="155" t="s">
        <v>140</v>
      </c>
      <c r="D87" s="156" t="s">
        <v>54</v>
      </c>
      <c r="E87" s="157"/>
      <c r="F87" s="158">
        <v>1</v>
      </c>
      <c r="G87" s="159"/>
      <c r="H87" s="159"/>
      <c r="I87" s="124">
        <v>0</v>
      </c>
      <c r="J87" s="124">
        <f t="shared" si="18"/>
        <v>0</v>
      </c>
      <c r="K87" s="159"/>
      <c r="L87" s="159"/>
      <c r="M87" s="125">
        <f t="shared" si="17"/>
        <v>0</v>
      </c>
      <c r="N87" s="51"/>
      <c r="O87" s="115"/>
    </row>
    <row r="88" spans="1:15" s="13" customFormat="1" ht="21.75" customHeight="1">
      <c r="A88" s="153"/>
      <c r="B88" s="154"/>
      <c r="C88" s="155" t="s">
        <v>141</v>
      </c>
      <c r="D88" s="156" t="s">
        <v>54</v>
      </c>
      <c r="E88" s="157"/>
      <c r="F88" s="158">
        <v>1</v>
      </c>
      <c r="G88" s="159"/>
      <c r="H88" s="159"/>
      <c r="I88" s="124">
        <v>0</v>
      </c>
      <c r="J88" s="124">
        <f t="shared" si="18"/>
        <v>0</v>
      </c>
      <c r="K88" s="159"/>
      <c r="L88" s="159"/>
      <c r="M88" s="125">
        <f t="shared" si="17"/>
        <v>0</v>
      </c>
      <c r="N88" s="51"/>
      <c r="O88" s="115"/>
    </row>
    <row r="89" spans="1:15" s="13" customFormat="1" ht="21.75" customHeight="1">
      <c r="A89" s="153"/>
      <c r="B89" s="154"/>
      <c r="C89" s="155" t="s">
        <v>135</v>
      </c>
      <c r="D89" s="156" t="s">
        <v>77</v>
      </c>
      <c r="E89" s="157"/>
      <c r="F89" s="158">
        <v>1</v>
      </c>
      <c r="G89" s="159"/>
      <c r="H89" s="159"/>
      <c r="I89" s="124">
        <v>0</v>
      </c>
      <c r="J89" s="124">
        <f t="shared" si="18"/>
        <v>0</v>
      </c>
      <c r="K89" s="159"/>
      <c r="L89" s="159"/>
      <c r="M89" s="125">
        <f t="shared" si="17"/>
        <v>0</v>
      </c>
      <c r="N89" s="51"/>
      <c r="O89" s="115"/>
    </row>
    <row r="90" spans="1:15" ht="34.9" customHeight="1">
      <c r="A90" s="31"/>
      <c r="B90" s="88" t="s">
        <v>50</v>
      </c>
      <c r="C90" s="126" t="s">
        <v>53</v>
      </c>
      <c r="D90" s="26"/>
      <c r="E90" s="98"/>
      <c r="F90" s="128"/>
      <c r="G90" s="124"/>
      <c r="H90" s="124"/>
      <c r="I90" s="124"/>
      <c r="J90" s="124"/>
      <c r="K90" s="124"/>
      <c r="L90" s="124"/>
      <c r="M90" s="125"/>
      <c r="N90" s="84"/>
      <c r="O90" s="112"/>
    </row>
    <row r="91" spans="1:15" ht="18" customHeight="1">
      <c r="A91" s="31"/>
      <c r="B91" s="123"/>
      <c r="C91" s="131" t="s">
        <v>136</v>
      </c>
      <c r="D91" s="7" t="s">
        <v>52</v>
      </c>
      <c r="E91" s="124"/>
      <c r="F91" s="124">
        <v>1</v>
      </c>
      <c r="G91" s="124"/>
      <c r="H91" s="124"/>
      <c r="I91" s="124">
        <v>0</v>
      </c>
      <c r="J91" s="124">
        <f>I91*F91</f>
        <v>0</v>
      </c>
      <c r="K91" s="124"/>
      <c r="L91" s="124"/>
      <c r="M91" s="125">
        <f t="shared" si="17"/>
        <v>0</v>
      </c>
      <c r="N91" s="84"/>
      <c r="O91" s="113">
        <v>6</v>
      </c>
    </row>
    <row r="92" spans="1:15" s="13" customFormat="1" ht="18" customHeight="1">
      <c r="A92" s="31"/>
      <c r="B92" s="89"/>
      <c r="C92" s="131" t="s">
        <v>137</v>
      </c>
      <c r="D92" s="114" t="s">
        <v>52</v>
      </c>
      <c r="E92" s="129"/>
      <c r="F92" s="130">
        <v>1</v>
      </c>
      <c r="G92" s="124"/>
      <c r="H92" s="124"/>
      <c r="I92" s="124"/>
      <c r="J92" s="124"/>
      <c r="K92" s="124">
        <v>0</v>
      </c>
      <c r="L92" s="124">
        <f>K92*F92</f>
        <v>0</v>
      </c>
      <c r="M92" s="125">
        <f t="shared" si="17"/>
        <v>0</v>
      </c>
      <c r="N92" s="51"/>
      <c r="O92" s="115"/>
    </row>
    <row r="93" spans="1:15" ht="18" customHeight="1">
      <c r="A93" s="31"/>
      <c r="B93" s="123"/>
      <c r="C93" s="131" t="s">
        <v>138</v>
      </c>
      <c r="D93" s="7" t="s">
        <v>52</v>
      </c>
      <c r="E93" s="124"/>
      <c r="F93" s="124">
        <v>1</v>
      </c>
      <c r="G93" s="124"/>
      <c r="H93" s="124"/>
      <c r="I93" s="124">
        <v>0</v>
      </c>
      <c r="J93" s="124">
        <f>I93*F93</f>
        <v>0</v>
      </c>
      <c r="K93" s="124"/>
      <c r="L93" s="124"/>
      <c r="M93" s="125">
        <f t="shared" si="17"/>
        <v>0</v>
      </c>
      <c r="N93" s="84"/>
      <c r="O93" s="113">
        <v>6</v>
      </c>
    </row>
    <row r="94" spans="1:15" s="13" customFormat="1" ht="18" customHeight="1">
      <c r="A94" s="31"/>
      <c r="B94" s="89"/>
      <c r="C94" s="131" t="s">
        <v>139</v>
      </c>
      <c r="D94" s="114" t="s">
        <v>52</v>
      </c>
      <c r="E94" s="129"/>
      <c r="F94" s="130">
        <v>1</v>
      </c>
      <c r="G94" s="124"/>
      <c r="H94" s="124"/>
      <c r="I94" s="124"/>
      <c r="J94" s="124"/>
      <c r="K94" s="124">
        <v>0</v>
      </c>
      <c r="L94" s="124">
        <f>K94*F94</f>
        <v>0</v>
      </c>
      <c r="M94" s="125">
        <f t="shared" si="17"/>
        <v>0</v>
      </c>
      <c r="N94" s="51"/>
      <c r="O94" s="115"/>
    </row>
    <row r="95" spans="1:15" s="13" customFormat="1" ht="42" customHeight="1">
      <c r="A95" s="153"/>
      <c r="B95" s="154"/>
      <c r="C95" s="160" t="s">
        <v>148</v>
      </c>
      <c r="D95" s="156"/>
      <c r="E95" s="157"/>
      <c r="F95" s="158"/>
      <c r="G95" s="159"/>
      <c r="H95" s="159"/>
      <c r="I95" s="159"/>
      <c r="J95" s="159"/>
      <c r="K95" s="159"/>
      <c r="L95" s="159"/>
      <c r="M95" s="162"/>
      <c r="N95" s="51"/>
      <c r="O95" s="115"/>
    </row>
    <row r="96" spans="1:15" s="13" customFormat="1">
      <c r="A96" s="153"/>
      <c r="B96" s="154"/>
      <c r="C96" s="155" t="s">
        <v>149</v>
      </c>
      <c r="D96" s="156" t="s">
        <v>150</v>
      </c>
      <c r="E96" s="157"/>
      <c r="F96" s="158">
        <v>1</v>
      </c>
      <c r="G96" s="159"/>
      <c r="H96" s="159"/>
      <c r="I96" s="159"/>
      <c r="J96" s="159"/>
      <c r="K96" s="159">
        <v>0</v>
      </c>
      <c r="L96" s="159">
        <v>0</v>
      </c>
      <c r="M96" s="162">
        <v>0</v>
      </c>
      <c r="N96" s="51"/>
      <c r="O96" s="115"/>
    </row>
    <row r="97" spans="1:16" s="13" customFormat="1">
      <c r="A97" s="153"/>
      <c r="B97" s="154"/>
      <c r="C97" s="155" t="s">
        <v>151</v>
      </c>
      <c r="D97" s="156" t="s">
        <v>152</v>
      </c>
      <c r="E97" s="157"/>
      <c r="F97" s="158">
        <v>1</v>
      </c>
      <c r="G97" s="159"/>
      <c r="H97" s="159"/>
      <c r="I97" s="159"/>
      <c r="J97" s="159"/>
      <c r="K97" s="159">
        <v>0</v>
      </c>
      <c r="L97" s="159">
        <v>0</v>
      </c>
      <c r="M97" s="162">
        <v>0</v>
      </c>
      <c r="N97" s="51"/>
      <c r="O97" s="115"/>
    </row>
    <row r="98" spans="1:16" s="13" customFormat="1">
      <c r="A98" s="153"/>
      <c r="B98" s="154"/>
      <c r="C98" s="155" t="s">
        <v>153</v>
      </c>
      <c r="D98" s="156" t="s">
        <v>150</v>
      </c>
      <c r="E98" s="157"/>
      <c r="F98" s="158">
        <v>1</v>
      </c>
      <c r="G98" s="159"/>
      <c r="H98" s="159"/>
      <c r="I98" s="159"/>
      <c r="J98" s="159"/>
      <c r="K98" s="159">
        <v>0</v>
      </c>
      <c r="L98" s="159">
        <v>0</v>
      </c>
      <c r="M98" s="162">
        <v>0</v>
      </c>
      <c r="N98" s="51"/>
      <c r="O98" s="115"/>
    </row>
    <row r="99" spans="1:16" s="13" customFormat="1">
      <c r="A99" s="153"/>
      <c r="B99" s="154"/>
      <c r="C99" s="155" t="s">
        <v>154</v>
      </c>
      <c r="D99" s="156" t="s">
        <v>152</v>
      </c>
      <c r="E99" s="157"/>
      <c r="F99" s="158">
        <v>1</v>
      </c>
      <c r="G99" s="159"/>
      <c r="H99" s="159"/>
      <c r="I99" s="159"/>
      <c r="J99" s="159"/>
      <c r="K99" s="159">
        <v>0</v>
      </c>
      <c r="L99" s="159">
        <v>0</v>
      </c>
      <c r="M99" s="162">
        <v>0</v>
      </c>
      <c r="N99" s="51"/>
      <c r="O99" s="115"/>
    </row>
    <row r="100" spans="1:16" s="13" customFormat="1">
      <c r="A100" s="153"/>
      <c r="B100" s="154"/>
      <c r="C100" s="155" t="s">
        <v>156</v>
      </c>
      <c r="D100" s="156" t="s">
        <v>150</v>
      </c>
      <c r="E100" s="157"/>
      <c r="F100" s="158">
        <v>1</v>
      </c>
      <c r="G100" s="159"/>
      <c r="H100" s="159"/>
      <c r="I100" s="159"/>
      <c r="J100" s="159"/>
      <c r="K100" s="159">
        <v>0</v>
      </c>
      <c r="L100" s="159">
        <v>0</v>
      </c>
      <c r="M100" s="162">
        <v>0</v>
      </c>
      <c r="N100" s="51"/>
      <c r="O100" s="115"/>
    </row>
    <row r="101" spans="1:16" s="13" customFormat="1">
      <c r="A101" s="153"/>
      <c r="B101" s="154"/>
      <c r="C101" s="155" t="s">
        <v>155</v>
      </c>
      <c r="D101" s="156" t="s">
        <v>152</v>
      </c>
      <c r="E101" s="157"/>
      <c r="F101" s="158">
        <v>1</v>
      </c>
      <c r="G101" s="159"/>
      <c r="H101" s="159"/>
      <c r="I101" s="159"/>
      <c r="J101" s="159"/>
      <c r="K101" s="159">
        <v>0</v>
      </c>
      <c r="L101" s="159">
        <v>0</v>
      </c>
      <c r="M101" s="162">
        <v>0</v>
      </c>
      <c r="N101" s="51"/>
      <c r="O101" s="115"/>
    </row>
    <row r="102" spans="1:16" s="13" customFormat="1">
      <c r="A102" s="153"/>
      <c r="B102" s="154"/>
      <c r="C102" s="155" t="s">
        <v>157</v>
      </c>
      <c r="D102" s="156" t="s">
        <v>150</v>
      </c>
      <c r="E102" s="157"/>
      <c r="F102" s="158">
        <v>1</v>
      </c>
      <c r="G102" s="159"/>
      <c r="H102" s="159"/>
      <c r="I102" s="159"/>
      <c r="J102" s="159"/>
      <c r="K102" s="159">
        <v>0</v>
      </c>
      <c r="L102" s="159">
        <v>0</v>
      </c>
      <c r="M102" s="162">
        <v>0</v>
      </c>
      <c r="N102" s="51"/>
      <c r="O102" s="115"/>
    </row>
    <row r="103" spans="1:16" s="13" customFormat="1">
      <c r="A103" s="153"/>
      <c r="B103" s="154"/>
      <c r="C103" s="155" t="s">
        <v>158</v>
      </c>
      <c r="D103" s="156" t="s">
        <v>150</v>
      </c>
      <c r="E103" s="157"/>
      <c r="F103" s="158">
        <v>1</v>
      </c>
      <c r="G103" s="159"/>
      <c r="H103" s="159"/>
      <c r="I103" s="159"/>
      <c r="J103" s="159"/>
      <c r="K103" s="159">
        <v>0</v>
      </c>
      <c r="L103" s="159">
        <v>0</v>
      </c>
      <c r="M103" s="162">
        <v>0</v>
      </c>
      <c r="N103" s="51"/>
      <c r="O103" s="115"/>
    </row>
    <row r="104" spans="1:16" s="13" customFormat="1">
      <c r="A104" s="153"/>
      <c r="B104" s="154"/>
      <c r="C104" s="155" t="s">
        <v>159</v>
      </c>
      <c r="D104" s="156" t="s">
        <v>160</v>
      </c>
      <c r="E104" s="157"/>
      <c r="F104" s="158">
        <v>1</v>
      </c>
      <c r="G104" s="159"/>
      <c r="H104" s="159"/>
      <c r="I104" s="159"/>
      <c r="J104" s="159"/>
      <c r="K104" s="159">
        <v>0</v>
      </c>
      <c r="L104" s="159">
        <v>0</v>
      </c>
      <c r="M104" s="162">
        <v>0</v>
      </c>
      <c r="N104" s="51"/>
      <c r="O104" s="115"/>
    </row>
    <row r="105" spans="1:16" s="13" customFormat="1">
      <c r="A105" s="153"/>
      <c r="B105" s="154"/>
      <c r="C105" s="155" t="s">
        <v>162</v>
      </c>
      <c r="D105" s="156" t="s">
        <v>150</v>
      </c>
      <c r="E105" s="157"/>
      <c r="F105" s="158">
        <v>1</v>
      </c>
      <c r="G105" s="159"/>
      <c r="H105" s="159"/>
      <c r="I105" s="159"/>
      <c r="J105" s="159"/>
      <c r="K105" s="159">
        <v>0</v>
      </c>
      <c r="L105" s="159">
        <v>0</v>
      </c>
      <c r="M105" s="162">
        <v>0</v>
      </c>
      <c r="N105" s="51"/>
      <c r="O105" s="115"/>
    </row>
    <row r="106" spans="1:16" s="13" customFormat="1">
      <c r="A106" s="153"/>
      <c r="B106" s="154"/>
      <c r="C106" s="155" t="s">
        <v>161</v>
      </c>
      <c r="D106" s="156" t="s">
        <v>152</v>
      </c>
      <c r="E106" s="157"/>
      <c r="F106" s="158">
        <v>1</v>
      </c>
      <c r="G106" s="159"/>
      <c r="H106" s="159"/>
      <c r="I106" s="159"/>
      <c r="J106" s="159"/>
      <c r="K106" s="159">
        <v>0</v>
      </c>
      <c r="L106" s="159">
        <v>0</v>
      </c>
      <c r="M106" s="162">
        <v>0</v>
      </c>
      <c r="N106" s="51"/>
      <c r="O106" s="115"/>
    </row>
    <row r="107" spans="1:16" s="2" customFormat="1" ht="18" customHeight="1">
      <c r="A107" s="99"/>
      <c r="B107" s="107"/>
      <c r="C107" s="133" t="s">
        <v>45</v>
      </c>
      <c r="D107" s="100"/>
      <c r="E107" s="101"/>
      <c r="F107" s="101"/>
      <c r="G107" s="101"/>
      <c r="H107" s="102">
        <f>SUM(H11:H92)</f>
        <v>0</v>
      </c>
      <c r="I107" s="102"/>
      <c r="J107" s="102">
        <f>SUM(J11:J92)</f>
        <v>0</v>
      </c>
      <c r="K107" s="102"/>
      <c r="L107" s="102">
        <f>SUM(L11:L92)</f>
        <v>0</v>
      </c>
      <c r="M107" s="102">
        <f>SUM(M11:M92)</f>
        <v>0</v>
      </c>
      <c r="N107" s="48"/>
      <c r="O107" s="3"/>
      <c r="P107" s="1"/>
    </row>
    <row r="108" spans="1:16" s="10" customFormat="1" ht="36" customHeight="1">
      <c r="A108" s="31"/>
      <c r="B108" s="89"/>
      <c r="C108" s="131" t="s">
        <v>46</v>
      </c>
      <c r="D108" s="14">
        <v>0.03</v>
      </c>
      <c r="E108" s="40"/>
      <c r="F108" s="76"/>
      <c r="G108" s="40"/>
      <c r="H108" s="77"/>
      <c r="I108" s="77"/>
      <c r="J108" s="77"/>
      <c r="K108" s="77"/>
      <c r="L108" s="77"/>
      <c r="M108" s="78">
        <f>H107*D108</f>
        <v>0</v>
      </c>
      <c r="N108" s="49"/>
    </row>
    <row r="109" spans="1:16" s="11" customFormat="1" ht="18" customHeight="1">
      <c r="A109" s="31"/>
      <c r="B109" s="89"/>
      <c r="C109" s="126" t="s">
        <v>45</v>
      </c>
      <c r="D109" s="26"/>
      <c r="E109" s="40"/>
      <c r="F109" s="38"/>
      <c r="G109" s="38"/>
      <c r="H109" s="83"/>
      <c r="I109" s="83"/>
      <c r="J109" s="83"/>
      <c r="K109" s="83"/>
      <c r="L109" s="83"/>
      <c r="M109" s="78">
        <f>SUM(M107:M108)</f>
        <v>0</v>
      </c>
      <c r="N109" s="47"/>
    </row>
    <row r="110" spans="1:16" s="10" customFormat="1" ht="36" customHeight="1">
      <c r="A110" s="31"/>
      <c r="B110" s="89"/>
      <c r="C110" s="131" t="s">
        <v>47</v>
      </c>
      <c r="D110" s="14">
        <v>0.08</v>
      </c>
      <c r="E110" s="40"/>
      <c r="F110" s="76"/>
      <c r="G110" s="40"/>
      <c r="H110" s="77"/>
      <c r="I110" s="77"/>
      <c r="J110" s="77"/>
      <c r="K110" s="77"/>
      <c r="L110" s="77"/>
      <c r="M110" s="78">
        <f>M109*D110</f>
        <v>0</v>
      </c>
      <c r="N110" s="49"/>
    </row>
    <row r="111" spans="1:16" s="11" customFormat="1" ht="18" customHeight="1">
      <c r="A111" s="31"/>
      <c r="B111" s="89"/>
      <c r="C111" s="126" t="s">
        <v>45</v>
      </c>
      <c r="D111" s="26"/>
      <c r="E111" s="40"/>
      <c r="F111" s="38"/>
      <c r="G111" s="38"/>
      <c r="H111" s="83"/>
      <c r="I111" s="83"/>
      <c r="J111" s="83"/>
      <c r="K111" s="83"/>
      <c r="L111" s="83"/>
      <c r="M111" s="78">
        <f>SUM(M109:M110)</f>
        <v>0</v>
      </c>
      <c r="N111" s="47"/>
    </row>
    <row r="112" spans="1:16" s="10" customFormat="1" ht="25.9" customHeight="1">
      <c r="A112" s="31"/>
      <c r="B112" s="89"/>
      <c r="C112" s="131" t="s">
        <v>48</v>
      </c>
      <c r="D112" s="14">
        <v>0.08</v>
      </c>
      <c r="E112" s="40"/>
      <c r="F112" s="76"/>
      <c r="G112" s="40"/>
      <c r="H112" s="77"/>
      <c r="I112" s="77"/>
      <c r="J112" s="77"/>
      <c r="K112" s="77"/>
      <c r="L112" s="77"/>
      <c r="M112" s="78">
        <f>M111*D112</f>
        <v>0</v>
      </c>
      <c r="N112" s="47"/>
    </row>
    <row r="113" spans="1:14" s="29" customFormat="1" ht="21" customHeight="1" thickBot="1">
      <c r="A113" s="103"/>
      <c r="B113" s="108"/>
      <c r="C113" s="134" t="s">
        <v>49</v>
      </c>
      <c r="D113" s="93"/>
      <c r="E113" s="95"/>
      <c r="F113" s="95"/>
      <c r="G113" s="94"/>
      <c r="H113" s="96"/>
      <c r="I113" s="96"/>
      <c r="J113" s="96"/>
      <c r="K113" s="96"/>
      <c r="L113" s="96"/>
      <c r="M113" s="97">
        <f>SUM(M111:M112)</f>
        <v>0</v>
      </c>
      <c r="N113" s="50"/>
    </row>
    <row r="114" spans="1:14" s="10" customFormat="1" ht="18" customHeight="1">
      <c r="A114" s="31"/>
      <c r="B114" s="89"/>
      <c r="C114" s="131" t="s">
        <v>34</v>
      </c>
      <c r="D114" s="14">
        <v>0.18</v>
      </c>
      <c r="E114" s="40"/>
      <c r="F114" s="76"/>
      <c r="G114" s="40"/>
      <c r="H114" s="77"/>
      <c r="I114" s="77"/>
      <c r="J114" s="77"/>
      <c r="K114" s="77"/>
      <c r="L114" s="77"/>
      <c r="M114" s="78">
        <f>M113*D114</f>
        <v>0</v>
      </c>
      <c r="N114" s="47"/>
    </row>
    <row r="115" spans="1:14" s="29" customFormat="1" ht="21" customHeight="1" thickBot="1">
      <c r="A115" s="103"/>
      <c r="B115" s="108"/>
      <c r="C115" s="134" t="s">
        <v>49</v>
      </c>
      <c r="D115" s="93"/>
      <c r="E115" s="95"/>
      <c r="F115" s="95"/>
      <c r="G115" s="94"/>
      <c r="H115" s="96"/>
      <c r="I115" s="96"/>
      <c r="J115" s="96"/>
      <c r="K115" s="96"/>
      <c r="L115" s="96"/>
      <c r="M115" s="97">
        <f>M114+M113</f>
        <v>0</v>
      </c>
      <c r="N115" s="50"/>
    </row>
    <row r="116" spans="1:14">
      <c r="A116" s="23"/>
      <c r="B116" s="109"/>
      <c r="D116" s="18"/>
      <c r="E116" s="9"/>
      <c r="F116" s="8"/>
      <c r="G116" s="8"/>
      <c r="H116" s="8"/>
      <c r="I116" s="82"/>
      <c r="J116" s="8"/>
      <c r="K116" s="82"/>
      <c r="L116" s="8"/>
      <c r="M116" s="9"/>
      <c r="N116" s="84"/>
    </row>
    <row r="117" spans="1:14">
      <c r="A117" s="23"/>
      <c r="B117" s="109"/>
      <c r="D117" s="18"/>
      <c r="E117" s="9"/>
      <c r="F117" s="8"/>
      <c r="G117" s="8"/>
      <c r="H117" s="8"/>
      <c r="I117" s="82"/>
      <c r="J117" s="85"/>
      <c r="K117" s="82"/>
      <c r="L117" s="8"/>
      <c r="M117" s="34"/>
      <c r="N117" s="84"/>
    </row>
    <row r="118" spans="1:14" s="6" customFormat="1" ht="18" customHeight="1">
      <c r="A118" s="4"/>
      <c r="B118" s="91"/>
      <c r="C118" s="15"/>
      <c r="E118" s="74"/>
      <c r="F118" s="74"/>
      <c r="G118" s="57"/>
      <c r="H118" s="57"/>
      <c r="I118" s="57"/>
      <c r="J118" s="74"/>
      <c r="K118" s="74"/>
      <c r="L118" s="74"/>
      <c r="M118" s="75"/>
    </row>
    <row r="119" spans="1:14">
      <c r="A119" s="23"/>
      <c r="B119" s="109"/>
      <c r="D119" s="18"/>
      <c r="E119" s="9"/>
      <c r="F119" s="8"/>
      <c r="G119" s="8"/>
      <c r="H119" s="8"/>
      <c r="I119" s="82"/>
      <c r="J119" s="8"/>
      <c r="K119" s="82"/>
      <c r="L119" s="8"/>
      <c r="M119" s="87"/>
      <c r="N119" s="84"/>
    </row>
    <row r="120" spans="1:14">
      <c r="A120" s="23"/>
      <c r="B120" s="109"/>
      <c r="D120" s="18"/>
      <c r="E120" s="9"/>
      <c r="F120" s="8"/>
      <c r="G120" s="8"/>
      <c r="H120" s="8"/>
      <c r="I120" s="82"/>
      <c r="J120" s="8"/>
      <c r="K120" s="82"/>
      <c r="L120" s="8"/>
      <c r="M120" s="87"/>
      <c r="N120" s="84"/>
    </row>
    <row r="121" spans="1:14">
      <c r="E121" s="9"/>
      <c r="F121" s="8"/>
      <c r="G121" s="8"/>
      <c r="H121" s="8"/>
      <c r="I121" s="82"/>
      <c r="J121" s="86"/>
      <c r="K121" s="82"/>
      <c r="L121" s="8"/>
      <c r="M121" s="79"/>
    </row>
    <row r="122" spans="1:14">
      <c r="E122" s="9"/>
      <c r="F122" s="8"/>
      <c r="G122" s="8"/>
      <c r="H122" s="8"/>
      <c r="I122" s="82"/>
      <c r="J122" s="8"/>
      <c r="K122" s="82"/>
      <c r="L122" s="8"/>
      <c r="M122" s="9"/>
    </row>
    <row r="123" spans="1:14">
      <c r="E123" s="9"/>
      <c r="F123" s="8"/>
      <c r="G123" s="8"/>
      <c r="H123" s="8"/>
      <c r="I123" s="82"/>
      <c r="J123" s="8"/>
      <c r="K123" s="82"/>
      <c r="L123" s="8"/>
      <c r="M123" s="79"/>
    </row>
    <row r="124" spans="1:14">
      <c r="E124" s="9"/>
      <c r="F124" s="8"/>
      <c r="G124" s="8"/>
      <c r="H124" s="8"/>
      <c r="I124" s="82"/>
      <c r="J124" s="8"/>
      <c r="K124" s="82"/>
      <c r="L124" s="8"/>
    </row>
    <row r="125" spans="1:14">
      <c r="E125" s="9"/>
      <c r="F125" s="8"/>
      <c r="G125" s="8"/>
      <c r="H125" s="8"/>
      <c r="I125" s="82"/>
      <c r="J125" s="8"/>
      <c r="K125" s="82"/>
      <c r="L125" s="8"/>
      <c r="M125" s="68"/>
    </row>
    <row r="126" spans="1:14">
      <c r="E126" s="9"/>
      <c r="F126" s="8"/>
      <c r="G126" s="8"/>
      <c r="H126" s="8"/>
      <c r="I126" s="82"/>
      <c r="J126" s="8"/>
      <c r="K126" s="82"/>
      <c r="L126" s="8"/>
    </row>
    <row r="127" spans="1:14">
      <c r="E127" s="9"/>
      <c r="F127" s="8"/>
      <c r="G127" s="8"/>
      <c r="H127" s="8"/>
      <c r="I127" s="82"/>
      <c r="J127" s="8"/>
      <c r="K127" s="82"/>
      <c r="L127" s="8"/>
    </row>
    <row r="128" spans="1:14">
      <c r="E128" s="9"/>
      <c r="F128" s="8"/>
      <c r="G128" s="8"/>
      <c r="H128" s="8"/>
      <c r="I128" s="82"/>
      <c r="J128" s="8"/>
      <c r="K128" s="82"/>
      <c r="L128" s="8"/>
    </row>
    <row r="129" spans="1:14">
      <c r="E129" s="9"/>
      <c r="F129" s="8"/>
      <c r="G129" s="8"/>
      <c r="H129" s="8"/>
      <c r="I129" s="82"/>
      <c r="J129" s="8"/>
      <c r="K129" s="82"/>
      <c r="L129" s="8"/>
      <c r="N129" s="18"/>
    </row>
    <row r="130" spans="1:14">
      <c r="E130" s="9"/>
      <c r="F130" s="8"/>
      <c r="G130" s="8"/>
      <c r="H130" s="8"/>
      <c r="I130" s="82"/>
      <c r="J130" s="8"/>
      <c r="K130" s="82"/>
      <c r="L130" s="8"/>
      <c r="N130" s="18"/>
    </row>
    <row r="131" spans="1:14">
      <c r="E131" s="9"/>
      <c r="F131" s="8"/>
      <c r="G131" s="8"/>
      <c r="H131" s="8"/>
      <c r="I131" s="82"/>
      <c r="J131" s="8"/>
      <c r="K131" s="82"/>
      <c r="L131" s="8"/>
      <c r="N131" s="18"/>
    </row>
    <row r="132" spans="1:14">
      <c r="E132" s="9"/>
      <c r="F132" s="8"/>
      <c r="G132" s="8"/>
      <c r="H132" s="8"/>
      <c r="I132" s="82"/>
      <c r="J132" s="8"/>
      <c r="K132" s="82"/>
      <c r="L132" s="8"/>
      <c r="N132" s="18"/>
    </row>
    <row r="133" spans="1:14">
      <c r="E133" s="9"/>
      <c r="F133" s="8"/>
      <c r="G133" s="8"/>
      <c r="H133" s="8"/>
      <c r="I133" s="82"/>
      <c r="J133" s="8"/>
      <c r="K133" s="82"/>
      <c r="L133" s="8"/>
      <c r="N133" s="18"/>
    </row>
    <row r="134" spans="1:14" ht="14.25">
      <c r="A134" s="18"/>
      <c r="B134" s="90"/>
      <c r="C134" s="18"/>
      <c r="D134" s="18"/>
      <c r="E134" s="9"/>
      <c r="F134" s="8"/>
      <c r="G134" s="8"/>
      <c r="H134" s="8"/>
      <c r="I134" s="82"/>
      <c r="J134" s="8"/>
      <c r="K134" s="82"/>
      <c r="L134" s="8"/>
      <c r="N134" s="18"/>
    </row>
    <row r="135" spans="1:14" ht="14.25">
      <c r="A135" s="18"/>
      <c r="B135" s="90"/>
      <c r="C135" s="18"/>
      <c r="D135" s="18"/>
      <c r="E135" s="9"/>
      <c r="F135" s="8"/>
      <c r="G135" s="8"/>
      <c r="H135" s="8"/>
      <c r="I135" s="82"/>
      <c r="J135" s="8"/>
      <c r="K135" s="82"/>
      <c r="L135" s="8"/>
      <c r="N135" s="18"/>
    </row>
    <row r="136" spans="1:14" ht="14.25">
      <c r="A136" s="18"/>
      <c r="B136" s="90"/>
      <c r="C136" s="18"/>
      <c r="D136" s="18"/>
      <c r="E136" s="9"/>
      <c r="F136" s="8"/>
      <c r="G136" s="8"/>
      <c r="H136" s="8"/>
      <c r="I136" s="82"/>
      <c r="J136" s="8"/>
      <c r="K136" s="82"/>
      <c r="L136" s="8"/>
      <c r="N136" s="18"/>
    </row>
    <row r="137" spans="1:14" ht="14.25">
      <c r="A137" s="18"/>
      <c r="B137" s="90"/>
      <c r="C137" s="18"/>
      <c r="D137" s="18"/>
      <c r="E137" s="9"/>
      <c r="F137" s="8"/>
      <c r="G137" s="8"/>
      <c r="H137" s="8"/>
      <c r="I137" s="82"/>
      <c r="J137" s="8"/>
      <c r="K137" s="82"/>
      <c r="L137" s="8"/>
      <c r="N137" s="18"/>
    </row>
    <row r="138" spans="1:14" ht="14.25">
      <c r="A138" s="18"/>
      <c r="B138" s="90"/>
      <c r="C138" s="18"/>
      <c r="D138" s="18"/>
      <c r="E138" s="9"/>
      <c r="F138" s="8"/>
      <c r="G138" s="8"/>
      <c r="H138" s="8"/>
      <c r="I138" s="82"/>
      <c r="J138" s="8"/>
      <c r="K138" s="82"/>
      <c r="L138" s="8"/>
      <c r="M138" s="18"/>
      <c r="N138" s="18"/>
    </row>
    <row r="139" spans="1:14" ht="14.25">
      <c r="A139" s="18"/>
      <c r="B139" s="90"/>
      <c r="C139" s="18"/>
      <c r="D139" s="18"/>
      <c r="E139" s="9"/>
      <c r="F139" s="8"/>
      <c r="G139" s="8"/>
      <c r="H139" s="8"/>
      <c r="I139" s="82"/>
      <c r="J139" s="8"/>
      <c r="K139" s="82"/>
      <c r="L139" s="8"/>
      <c r="M139" s="18"/>
      <c r="N139" s="18"/>
    </row>
    <row r="140" spans="1:14" ht="14.25">
      <c r="A140" s="18"/>
      <c r="B140" s="90"/>
      <c r="C140" s="18"/>
      <c r="D140" s="18"/>
      <c r="E140" s="9"/>
      <c r="F140" s="8"/>
      <c r="G140" s="8"/>
      <c r="H140" s="8"/>
      <c r="I140" s="82"/>
      <c r="J140" s="8"/>
      <c r="K140" s="82"/>
      <c r="L140" s="8"/>
      <c r="M140" s="18"/>
      <c r="N140" s="18"/>
    </row>
    <row r="141" spans="1:14" ht="14.25">
      <c r="A141" s="18"/>
      <c r="B141" s="90"/>
      <c r="C141" s="18"/>
      <c r="D141" s="18"/>
      <c r="E141" s="9"/>
      <c r="F141" s="8"/>
      <c r="G141" s="8"/>
      <c r="H141" s="8"/>
      <c r="I141" s="82"/>
      <c r="J141" s="8"/>
      <c r="K141" s="82"/>
      <c r="L141" s="8"/>
      <c r="M141" s="18"/>
      <c r="N141" s="18"/>
    </row>
    <row r="142" spans="1:14" ht="14.25">
      <c r="A142" s="18"/>
      <c r="B142" s="90"/>
      <c r="C142" s="18"/>
      <c r="D142" s="18"/>
      <c r="E142" s="9"/>
      <c r="F142" s="8"/>
      <c r="G142" s="8"/>
      <c r="H142" s="8"/>
      <c r="I142" s="82"/>
      <c r="J142" s="8"/>
      <c r="K142" s="82"/>
      <c r="L142" s="8"/>
      <c r="M142" s="18"/>
      <c r="N142" s="18"/>
    </row>
    <row r="143" spans="1:14" ht="14.25">
      <c r="A143" s="18"/>
      <c r="B143" s="90"/>
      <c r="C143" s="18"/>
      <c r="D143" s="18"/>
      <c r="E143" s="9"/>
      <c r="F143" s="8"/>
      <c r="G143" s="8"/>
      <c r="H143" s="8"/>
      <c r="I143" s="82"/>
      <c r="J143" s="8"/>
      <c r="K143" s="82"/>
      <c r="L143" s="8"/>
      <c r="M143" s="18"/>
      <c r="N143" s="18"/>
    </row>
    <row r="144" spans="1:14" ht="14.25">
      <c r="A144" s="18"/>
      <c r="B144" s="90"/>
      <c r="C144" s="18"/>
      <c r="D144" s="18"/>
      <c r="E144" s="9"/>
      <c r="F144" s="8"/>
      <c r="G144" s="8"/>
      <c r="H144" s="8"/>
      <c r="I144" s="82"/>
      <c r="J144" s="8"/>
      <c r="K144" s="82"/>
      <c r="L144" s="8"/>
      <c r="M144" s="18"/>
      <c r="N144" s="18"/>
    </row>
    <row r="145" spans="1:14" ht="14.25">
      <c r="A145" s="18"/>
      <c r="B145" s="90"/>
      <c r="C145" s="18"/>
      <c r="D145" s="18"/>
      <c r="E145" s="9"/>
      <c r="F145" s="8"/>
      <c r="G145" s="8"/>
      <c r="H145" s="8"/>
      <c r="I145" s="82"/>
      <c r="J145" s="8"/>
      <c r="K145" s="82"/>
      <c r="L145" s="8"/>
      <c r="M145" s="18"/>
      <c r="N145" s="18"/>
    </row>
    <row r="146" spans="1:14" ht="14.25">
      <c r="A146" s="18"/>
      <c r="B146" s="90"/>
      <c r="C146" s="18"/>
      <c r="D146" s="18"/>
      <c r="E146" s="9"/>
      <c r="F146" s="8"/>
      <c r="G146" s="8"/>
      <c r="H146" s="8"/>
      <c r="I146" s="82"/>
      <c r="J146" s="8"/>
      <c r="K146" s="82"/>
      <c r="L146" s="8"/>
      <c r="M146" s="18"/>
      <c r="N146" s="18"/>
    </row>
    <row r="147" spans="1:14" ht="14.25">
      <c r="A147" s="18"/>
      <c r="B147" s="90"/>
      <c r="C147" s="18"/>
      <c r="D147" s="18"/>
      <c r="E147" s="9"/>
      <c r="F147" s="8"/>
      <c r="G147" s="8"/>
      <c r="H147" s="8"/>
      <c r="I147" s="82"/>
      <c r="J147" s="8"/>
      <c r="K147" s="82"/>
      <c r="L147" s="8"/>
      <c r="M147" s="18"/>
      <c r="N147" s="18"/>
    </row>
    <row r="148" spans="1:14" ht="14.25">
      <c r="A148" s="18"/>
      <c r="B148" s="90"/>
      <c r="C148" s="18"/>
      <c r="D148" s="18"/>
      <c r="E148" s="9"/>
      <c r="F148" s="8"/>
      <c r="G148" s="8"/>
      <c r="H148" s="8"/>
      <c r="I148" s="82"/>
      <c r="J148" s="8"/>
      <c r="K148" s="82"/>
      <c r="L148" s="8"/>
      <c r="M148" s="18"/>
      <c r="N148" s="18"/>
    </row>
    <row r="149" spans="1:14" ht="14.25">
      <c r="A149" s="18"/>
      <c r="B149" s="90"/>
      <c r="C149" s="18"/>
      <c r="D149" s="18"/>
      <c r="E149" s="9"/>
      <c r="F149" s="8"/>
      <c r="G149" s="8"/>
      <c r="H149" s="8"/>
      <c r="I149" s="82"/>
      <c r="J149" s="8"/>
      <c r="K149" s="82"/>
      <c r="L149" s="8"/>
      <c r="M149" s="18"/>
      <c r="N149" s="18"/>
    </row>
    <row r="150" spans="1:14" ht="14.25">
      <c r="A150" s="18"/>
      <c r="B150" s="90"/>
      <c r="C150" s="18"/>
      <c r="D150" s="18"/>
      <c r="E150" s="9"/>
      <c r="F150" s="8"/>
      <c r="G150" s="8"/>
      <c r="H150" s="8"/>
      <c r="I150" s="82"/>
      <c r="J150" s="8"/>
      <c r="K150" s="82"/>
      <c r="L150" s="8"/>
      <c r="M150" s="18"/>
      <c r="N150" s="18"/>
    </row>
    <row r="151" spans="1:14" ht="14.25">
      <c r="A151" s="18"/>
      <c r="B151" s="90"/>
      <c r="C151" s="18"/>
      <c r="D151" s="18"/>
      <c r="E151" s="9"/>
      <c r="F151" s="8"/>
      <c r="G151" s="8"/>
      <c r="H151" s="8"/>
      <c r="I151" s="82"/>
      <c r="J151" s="8"/>
      <c r="K151" s="82"/>
      <c r="L151" s="8"/>
      <c r="M151" s="18"/>
      <c r="N151" s="18"/>
    </row>
    <row r="152" spans="1:14" ht="14.25">
      <c r="A152" s="18"/>
      <c r="B152" s="90"/>
      <c r="C152" s="18"/>
      <c r="D152" s="18"/>
      <c r="E152" s="9"/>
      <c r="F152" s="8"/>
      <c r="G152" s="8"/>
      <c r="H152" s="8"/>
      <c r="I152" s="82"/>
      <c r="J152" s="8"/>
      <c r="K152" s="82"/>
      <c r="L152" s="8"/>
      <c r="M152" s="18"/>
      <c r="N152" s="18"/>
    </row>
    <row r="153" spans="1:14" ht="14.25">
      <c r="A153" s="18"/>
      <c r="B153" s="90"/>
      <c r="C153" s="18"/>
      <c r="D153" s="18"/>
      <c r="E153" s="9"/>
      <c r="F153" s="8"/>
      <c r="G153" s="8"/>
      <c r="H153" s="8"/>
      <c r="I153" s="82"/>
      <c r="J153" s="8"/>
      <c r="K153" s="82"/>
      <c r="L153" s="8"/>
      <c r="M153" s="18"/>
      <c r="N153" s="18"/>
    </row>
    <row r="154" spans="1:14" ht="14.25">
      <c r="A154" s="18"/>
      <c r="B154" s="90"/>
      <c r="C154" s="18"/>
      <c r="D154" s="18"/>
      <c r="E154" s="9"/>
      <c r="F154" s="8"/>
      <c r="G154" s="8"/>
      <c r="H154" s="8"/>
      <c r="I154" s="82"/>
      <c r="J154" s="8"/>
      <c r="K154" s="82"/>
      <c r="L154" s="8"/>
      <c r="M154" s="18"/>
      <c r="N154" s="18"/>
    </row>
    <row r="155" spans="1:14" ht="14.25">
      <c r="A155" s="18"/>
      <c r="B155" s="90"/>
      <c r="C155" s="18"/>
      <c r="D155" s="18"/>
      <c r="E155" s="9"/>
      <c r="F155" s="8"/>
      <c r="G155" s="8"/>
      <c r="H155" s="8"/>
      <c r="I155" s="82"/>
      <c r="J155" s="8"/>
      <c r="K155" s="82"/>
      <c r="L155" s="8"/>
      <c r="M155" s="18"/>
      <c r="N155" s="18"/>
    </row>
    <row r="156" spans="1:14" ht="14.25">
      <c r="A156" s="18"/>
      <c r="B156" s="90"/>
      <c r="C156" s="18"/>
      <c r="D156" s="18"/>
      <c r="E156" s="9"/>
      <c r="F156" s="8"/>
      <c r="G156" s="8"/>
      <c r="H156" s="8"/>
      <c r="I156" s="82"/>
      <c r="J156" s="8"/>
      <c r="K156" s="82"/>
      <c r="L156" s="8"/>
      <c r="M156" s="18"/>
      <c r="N156" s="18"/>
    </row>
    <row r="157" spans="1:14" ht="14.25">
      <c r="A157" s="18"/>
      <c r="B157" s="90"/>
      <c r="C157" s="18"/>
      <c r="D157" s="18"/>
      <c r="E157" s="9"/>
      <c r="F157" s="8"/>
      <c r="G157" s="8"/>
      <c r="H157" s="8"/>
      <c r="I157" s="82"/>
      <c r="J157" s="8"/>
      <c r="K157" s="82"/>
      <c r="L157" s="8"/>
      <c r="M157" s="18"/>
      <c r="N157" s="18"/>
    </row>
    <row r="158" spans="1:14" ht="14.25">
      <c r="A158" s="18"/>
      <c r="B158" s="90"/>
      <c r="C158" s="18"/>
      <c r="D158" s="18"/>
      <c r="E158" s="9"/>
      <c r="F158" s="8"/>
      <c r="G158" s="8"/>
      <c r="H158" s="8"/>
      <c r="I158" s="82"/>
      <c r="J158" s="8"/>
      <c r="K158" s="82"/>
      <c r="L158" s="8"/>
      <c r="M158" s="18"/>
      <c r="N158" s="18"/>
    </row>
    <row r="159" spans="1:14" ht="14.25">
      <c r="A159" s="18"/>
      <c r="B159" s="90"/>
      <c r="C159" s="18"/>
      <c r="D159" s="18"/>
      <c r="E159" s="9"/>
      <c r="F159" s="8"/>
      <c r="G159" s="8"/>
      <c r="H159" s="8"/>
      <c r="I159" s="82"/>
      <c r="J159" s="8"/>
      <c r="K159" s="82"/>
      <c r="L159" s="8"/>
      <c r="M159" s="18"/>
      <c r="N159" s="18"/>
    </row>
    <row r="160" spans="1:14" ht="14.25">
      <c r="A160" s="18"/>
      <c r="B160" s="90"/>
      <c r="C160" s="18"/>
      <c r="D160" s="18"/>
      <c r="E160" s="9"/>
      <c r="F160" s="8"/>
      <c r="G160" s="8"/>
      <c r="H160" s="8"/>
      <c r="I160" s="82"/>
      <c r="J160" s="8"/>
      <c r="K160" s="82"/>
      <c r="L160" s="8"/>
      <c r="M160" s="18"/>
      <c r="N160" s="18"/>
    </row>
    <row r="161" spans="1:14" ht="14.25">
      <c r="A161" s="18"/>
      <c r="B161" s="90"/>
      <c r="C161" s="18"/>
      <c r="D161" s="18"/>
      <c r="E161" s="9"/>
      <c r="F161" s="8"/>
      <c r="G161" s="8"/>
      <c r="H161" s="8"/>
      <c r="I161" s="82"/>
      <c r="J161" s="8"/>
      <c r="K161" s="82"/>
      <c r="L161" s="8"/>
      <c r="M161" s="18"/>
      <c r="N161" s="18"/>
    </row>
    <row r="162" spans="1:14" ht="14.25">
      <c r="A162" s="18"/>
      <c r="B162" s="90"/>
      <c r="C162" s="18"/>
      <c r="D162" s="18"/>
      <c r="E162" s="9"/>
      <c r="F162" s="8"/>
      <c r="G162" s="8"/>
      <c r="H162" s="8"/>
      <c r="I162" s="82"/>
      <c r="J162" s="8"/>
      <c r="K162" s="82"/>
      <c r="L162" s="8"/>
      <c r="M162" s="18"/>
      <c r="N162" s="18"/>
    </row>
    <row r="163" spans="1:14" ht="14.25">
      <c r="A163" s="18"/>
      <c r="B163" s="90"/>
      <c r="C163" s="18"/>
      <c r="D163" s="18"/>
      <c r="E163" s="9"/>
      <c r="F163" s="8"/>
      <c r="G163" s="8"/>
      <c r="H163" s="8"/>
      <c r="I163" s="82"/>
      <c r="J163" s="8"/>
      <c r="K163" s="82"/>
      <c r="L163" s="8"/>
      <c r="M163" s="18"/>
      <c r="N163" s="18"/>
    </row>
    <row r="164" spans="1:14" ht="14.25">
      <c r="A164" s="18"/>
      <c r="B164" s="90"/>
      <c r="C164" s="18"/>
      <c r="D164" s="18"/>
      <c r="E164" s="9"/>
      <c r="F164" s="8"/>
      <c r="G164" s="8"/>
      <c r="H164" s="8"/>
      <c r="I164" s="82"/>
      <c r="J164" s="8"/>
      <c r="K164" s="82"/>
      <c r="L164" s="8"/>
      <c r="M164" s="18"/>
      <c r="N164" s="18"/>
    </row>
    <row r="165" spans="1:14" ht="14.25">
      <c r="A165" s="18"/>
      <c r="B165" s="90"/>
      <c r="C165" s="18"/>
      <c r="D165" s="18"/>
      <c r="E165" s="9"/>
      <c r="F165" s="8"/>
      <c r="G165" s="8"/>
      <c r="H165" s="8"/>
      <c r="I165" s="82"/>
      <c r="J165" s="8"/>
      <c r="K165" s="82"/>
      <c r="L165" s="8"/>
      <c r="M165" s="18"/>
      <c r="N165" s="18"/>
    </row>
    <row r="166" spans="1:14" ht="14.25">
      <c r="A166" s="18"/>
      <c r="B166" s="90"/>
      <c r="C166" s="18"/>
      <c r="D166" s="18"/>
      <c r="E166" s="9"/>
      <c r="F166" s="8"/>
      <c r="G166" s="8"/>
      <c r="H166" s="8"/>
      <c r="I166" s="82"/>
      <c r="J166" s="8"/>
      <c r="K166" s="82"/>
      <c r="L166" s="8"/>
      <c r="M166" s="18"/>
      <c r="N166" s="18"/>
    </row>
    <row r="167" spans="1:14" ht="14.25">
      <c r="A167" s="18"/>
      <c r="B167" s="90"/>
      <c r="C167" s="18"/>
      <c r="D167" s="18"/>
      <c r="E167" s="9"/>
      <c r="F167" s="8"/>
      <c r="G167" s="8"/>
      <c r="H167" s="8"/>
      <c r="I167" s="82"/>
      <c r="J167" s="8"/>
      <c r="K167" s="82"/>
      <c r="L167" s="8"/>
      <c r="M167" s="18"/>
      <c r="N167" s="18"/>
    </row>
    <row r="168" spans="1:14" ht="14.25">
      <c r="A168" s="18"/>
      <c r="B168" s="90"/>
      <c r="C168" s="18"/>
      <c r="D168" s="18"/>
      <c r="E168" s="9"/>
      <c r="F168" s="8"/>
      <c r="G168" s="8"/>
      <c r="H168" s="8"/>
      <c r="I168" s="82"/>
      <c r="J168" s="8"/>
      <c r="K168" s="82"/>
      <c r="L168" s="8"/>
      <c r="M168" s="18"/>
      <c r="N168" s="18"/>
    </row>
    <row r="169" spans="1:14" ht="14.25">
      <c r="A169" s="18"/>
      <c r="B169" s="90"/>
      <c r="C169" s="18"/>
      <c r="D169" s="18"/>
      <c r="E169" s="9"/>
      <c r="F169" s="8"/>
      <c r="G169" s="8"/>
      <c r="H169" s="8"/>
      <c r="I169" s="82"/>
      <c r="J169" s="8"/>
      <c r="K169" s="82"/>
      <c r="L169" s="8"/>
      <c r="M169" s="18"/>
      <c r="N169" s="18"/>
    </row>
    <row r="170" spans="1:14" ht="14.25">
      <c r="A170" s="18"/>
      <c r="B170" s="90"/>
      <c r="C170" s="18"/>
      <c r="D170" s="18"/>
      <c r="E170" s="9"/>
      <c r="F170" s="8"/>
      <c r="G170" s="8"/>
      <c r="H170" s="8"/>
      <c r="I170" s="82"/>
      <c r="J170" s="8"/>
      <c r="K170" s="82"/>
      <c r="L170" s="8"/>
      <c r="M170" s="18"/>
      <c r="N170" s="18"/>
    </row>
    <row r="171" spans="1:14" ht="14.25">
      <c r="A171" s="18"/>
      <c r="B171" s="90"/>
      <c r="C171" s="18"/>
      <c r="D171" s="18"/>
      <c r="E171" s="9"/>
      <c r="F171" s="8"/>
      <c r="G171" s="8"/>
      <c r="H171" s="8"/>
      <c r="I171" s="82"/>
      <c r="J171" s="8"/>
      <c r="K171" s="82"/>
      <c r="L171" s="8"/>
      <c r="M171" s="18"/>
      <c r="N171" s="18"/>
    </row>
    <row r="172" spans="1:14" ht="14.25">
      <c r="A172" s="18"/>
      <c r="B172" s="90"/>
      <c r="C172" s="18"/>
      <c r="D172" s="18"/>
      <c r="E172" s="9"/>
      <c r="F172" s="8"/>
      <c r="G172" s="8"/>
      <c r="H172" s="8"/>
      <c r="I172" s="82"/>
      <c r="J172" s="8"/>
      <c r="K172" s="82"/>
      <c r="L172" s="8"/>
      <c r="M172" s="18"/>
      <c r="N172" s="18"/>
    </row>
    <row r="173" spans="1:14" ht="14.25">
      <c r="A173" s="18"/>
      <c r="B173" s="90"/>
      <c r="C173" s="18"/>
      <c r="D173" s="18"/>
      <c r="E173" s="9"/>
      <c r="F173" s="8"/>
      <c r="G173" s="8"/>
      <c r="H173" s="8"/>
      <c r="I173" s="82"/>
      <c r="J173" s="8"/>
      <c r="K173" s="82"/>
      <c r="L173" s="8"/>
      <c r="M173" s="18"/>
      <c r="N173" s="18"/>
    </row>
    <row r="174" spans="1:14" ht="14.25">
      <c r="A174" s="18"/>
      <c r="B174" s="90"/>
      <c r="C174" s="18"/>
      <c r="D174" s="18"/>
      <c r="E174" s="9"/>
      <c r="F174" s="8"/>
      <c r="G174" s="8"/>
      <c r="H174" s="8"/>
      <c r="I174" s="82"/>
      <c r="J174" s="8"/>
      <c r="K174" s="82"/>
      <c r="L174" s="8"/>
      <c r="M174" s="18"/>
      <c r="N174" s="18"/>
    </row>
    <row r="175" spans="1:14" ht="14.25">
      <c r="A175" s="18"/>
      <c r="B175" s="90"/>
      <c r="C175" s="18"/>
      <c r="D175" s="18"/>
      <c r="E175" s="9"/>
      <c r="F175" s="8"/>
      <c r="G175" s="8"/>
      <c r="H175" s="8"/>
      <c r="I175" s="82"/>
      <c r="J175" s="8"/>
      <c r="K175" s="82"/>
      <c r="L175" s="8"/>
      <c r="M175" s="18"/>
      <c r="N175" s="18"/>
    </row>
    <row r="176" spans="1:14" ht="14.25">
      <c r="A176" s="18"/>
      <c r="B176" s="90"/>
      <c r="C176" s="18"/>
      <c r="D176" s="18"/>
      <c r="E176" s="9"/>
      <c r="F176" s="8"/>
      <c r="G176" s="8"/>
      <c r="H176" s="8"/>
      <c r="I176" s="82"/>
      <c r="J176" s="8"/>
      <c r="K176" s="82"/>
      <c r="L176" s="8"/>
      <c r="M176" s="18"/>
      <c r="N176" s="18"/>
    </row>
    <row r="177" spans="1:14" ht="14.25">
      <c r="A177" s="18"/>
      <c r="B177" s="90"/>
      <c r="C177" s="18"/>
      <c r="D177" s="18"/>
      <c r="E177" s="9"/>
      <c r="F177" s="8"/>
      <c r="G177" s="8"/>
      <c r="H177" s="8"/>
      <c r="I177" s="82"/>
      <c r="J177" s="8"/>
      <c r="K177" s="82"/>
      <c r="L177" s="8"/>
      <c r="M177" s="18"/>
      <c r="N177" s="18"/>
    </row>
    <row r="178" spans="1:14" ht="14.25">
      <c r="A178" s="18"/>
      <c r="B178" s="90"/>
      <c r="C178" s="18"/>
      <c r="D178" s="18"/>
      <c r="E178" s="9"/>
      <c r="F178" s="8"/>
      <c r="G178" s="8"/>
      <c r="H178" s="8"/>
      <c r="I178" s="82"/>
      <c r="J178" s="8"/>
      <c r="K178" s="82"/>
      <c r="L178" s="8"/>
      <c r="M178" s="18"/>
      <c r="N178" s="18"/>
    </row>
    <row r="179" spans="1:14" ht="14.25">
      <c r="A179" s="18"/>
      <c r="B179" s="90"/>
      <c r="C179" s="18"/>
      <c r="D179" s="18"/>
      <c r="E179" s="9"/>
      <c r="F179" s="8"/>
      <c r="G179" s="8"/>
      <c r="H179" s="8"/>
      <c r="I179" s="82"/>
      <c r="J179" s="8"/>
      <c r="K179" s="82"/>
      <c r="L179" s="8"/>
      <c r="M179" s="18"/>
      <c r="N179" s="18"/>
    </row>
    <row r="180" spans="1:14" ht="14.25">
      <c r="A180" s="18"/>
      <c r="B180" s="90"/>
      <c r="C180" s="18"/>
      <c r="D180" s="18"/>
      <c r="E180" s="9"/>
      <c r="F180" s="8"/>
      <c r="G180" s="8"/>
      <c r="H180" s="8"/>
      <c r="I180" s="82"/>
      <c r="J180" s="8"/>
      <c r="K180" s="82"/>
      <c r="L180" s="8"/>
      <c r="M180" s="18"/>
      <c r="N180" s="18"/>
    </row>
    <row r="181" spans="1:14" ht="14.25">
      <c r="A181" s="18"/>
      <c r="B181" s="90"/>
      <c r="C181" s="18"/>
      <c r="D181" s="18"/>
      <c r="M181" s="18"/>
      <c r="N181" s="18"/>
    </row>
    <row r="182" spans="1:14" ht="14.25">
      <c r="A182" s="18"/>
      <c r="B182" s="90"/>
      <c r="C182" s="18"/>
      <c r="D182" s="18"/>
      <c r="E182" s="18"/>
      <c r="I182" s="18"/>
      <c r="K182" s="18"/>
      <c r="M182" s="18"/>
      <c r="N182" s="18"/>
    </row>
    <row r="183" spans="1:14" ht="14.25">
      <c r="A183" s="18"/>
      <c r="B183" s="90"/>
      <c r="C183" s="18"/>
      <c r="D183" s="18"/>
      <c r="E183" s="18"/>
      <c r="I183" s="18"/>
      <c r="K183" s="18"/>
      <c r="M183" s="18"/>
      <c r="N183" s="18"/>
    </row>
    <row r="184" spans="1:14" ht="14.25">
      <c r="A184" s="18"/>
      <c r="B184" s="90"/>
      <c r="C184" s="18"/>
      <c r="D184" s="18"/>
      <c r="E184" s="18"/>
      <c r="I184" s="18"/>
      <c r="K184" s="18"/>
      <c r="M184" s="18"/>
      <c r="N184" s="18"/>
    </row>
    <row r="185" spans="1:14" ht="14.25">
      <c r="A185" s="18"/>
      <c r="B185" s="90"/>
      <c r="C185" s="18"/>
      <c r="D185" s="18"/>
      <c r="E185" s="18"/>
      <c r="I185" s="18"/>
      <c r="K185" s="18"/>
      <c r="M185" s="18"/>
      <c r="N185" s="18"/>
    </row>
    <row r="186" spans="1:14" ht="14.25">
      <c r="A186" s="18"/>
      <c r="B186" s="90"/>
      <c r="C186" s="18"/>
      <c r="D186" s="18"/>
      <c r="E186" s="18"/>
      <c r="I186" s="18"/>
      <c r="K186" s="18"/>
      <c r="M186" s="18"/>
      <c r="N186" s="18"/>
    </row>
    <row r="187" spans="1:14" ht="14.25">
      <c r="A187" s="18"/>
      <c r="B187" s="90"/>
      <c r="C187" s="18"/>
      <c r="D187" s="18"/>
      <c r="E187" s="18"/>
      <c r="I187" s="18"/>
      <c r="K187" s="18"/>
      <c r="M187" s="18"/>
      <c r="N187" s="18"/>
    </row>
    <row r="188" spans="1:14" ht="14.25">
      <c r="A188" s="18"/>
      <c r="B188" s="90"/>
      <c r="C188" s="18"/>
      <c r="D188" s="18"/>
      <c r="E188" s="18"/>
      <c r="I188" s="18"/>
      <c r="K188" s="18"/>
      <c r="M188" s="18"/>
      <c r="N188" s="18"/>
    </row>
    <row r="189" spans="1:14" ht="14.25">
      <c r="A189" s="18"/>
      <c r="B189" s="90"/>
      <c r="C189" s="18"/>
      <c r="D189" s="18"/>
      <c r="E189" s="18"/>
      <c r="I189" s="18"/>
      <c r="K189" s="18"/>
      <c r="M189" s="18"/>
      <c r="N189" s="18"/>
    </row>
    <row r="190" spans="1:14" ht="14.25">
      <c r="A190" s="18"/>
      <c r="B190" s="90"/>
      <c r="C190" s="18"/>
      <c r="D190" s="18"/>
      <c r="E190" s="18"/>
      <c r="I190" s="18"/>
      <c r="K190" s="18"/>
      <c r="M190" s="18"/>
      <c r="N190" s="18"/>
    </row>
    <row r="191" spans="1:14" ht="14.25">
      <c r="A191" s="18"/>
      <c r="B191" s="90"/>
      <c r="C191" s="18"/>
      <c r="D191" s="18"/>
      <c r="E191" s="18"/>
      <c r="I191" s="18"/>
      <c r="K191" s="18"/>
      <c r="M191" s="18"/>
      <c r="N191" s="18"/>
    </row>
    <row r="192" spans="1:14" ht="14.25">
      <c r="A192" s="18"/>
      <c r="B192" s="90"/>
      <c r="C192" s="18"/>
      <c r="D192" s="18"/>
      <c r="E192" s="18"/>
      <c r="I192" s="18"/>
      <c r="K192" s="18"/>
      <c r="M192" s="18"/>
      <c r="N192" s="18"/>
    </row>
    <row r="193" spans="1:14" ht="14.25">
      <c r="A193" s="18"/>
      <c r="B193" s="90"/>
      <c r="C193" s="18"/>
      <c r="D193" s="18"/>
      <c r="E193" s="18"/>
      <c r="I193" s="18"/>
      <c r="K193" s="18"/>
      <c r="M193" s="18"/>
      <c r="N193" s="18"/>
    </row>
    <row r="194" spans="1:14" ht="14.25">
      <c r="A194" s="18"/>
      <c r="B194" s="90"/>
      <c r="C194" s="18"/>
      <c r="D194" s="18"/>
      <c r="E194" s="18"/>
      <c r="I194" s="18"/>
      <c r="K194" s="18"/>
      <c r="M194" s="18"/>
      <c r="N194" s="18"/>
    </row>
    <row r="195" spans="1:14" ht="14.25">
      <c r="A195" s="18"/>
      <c r="B195" s="90"/>
      <c r="C195" s="18"/>
      <c r="D195" s="18"/>
      <c r="E195" s="18"/>
      <c r="I195" s="18"/>
      <c r="K195" s="18"/>
      <c r="M195" s="18"/>
      <c r="N195" s="18"/>
    </row>
    <row r="196" spans="1:14" ht="14.25">
      <c r="A196" s="18"/>
      <c r="B196" s="90"/>
      <c r="C196" s="18"/>
      <c r="D196" s="18"/>
      <c r="E196" s="18"/>
      <c r="I196" s="18"/>
      <c r="K196" s="18"/>
      <c r="M196" s="18"/>
      <c r="N196" s="18"/>
    </row>
    <row r="197" spans="1:14" ht="14.25">
      <c r="A197" s="18"/>
      <c r="B197" s="90"/>
      <c r="C197" s="18"/>
      <c r="D197" s="18"/>
      <c r="E197" s="18"/>
      <c r="I197" s="18"/>
      <c r="K197" s="18"/>
      <c r="M197" s="18"/>
      <c r="N197" s="18"/>
    </row>
    <row r="198" spans="1:14" ht="14.25">
      <c r="A198" s="18"/>
      <c r="B198" s="90"/>
      <c r="C198" s="18"/>
      <c r="D198" s="18"/>
      <c r="E198" s="18"/>
      <c r="I198" s="18"/>
      <c r="K198" s="18"/>
      <c r="M198" s="18"/>
      <c r="N198" s="18"/>
    </row>
    <row r="199" spans="1:14" ht="14.25">
      <c r="A199" s="18"/>
      <c r="B199" s="90"/>
      <c r="C199" s="18"/>
      <c r="D199" s="18"/>
      <c r="E199" s="18"/>
      <c r="I199" s="18"/>
      <c r="K199" s="18"/>
      <c r="M199" s="18"/>
      <c r="N199" s="18"/>
    </row>
    <row r="200" spans="1:14" ht="14.25">
      <c r="A200" s="18"/>
      <c r="B200" s="90"/>
      <c r="C200" s="18"/>
      <c r="D200" s="18"/>
      <c r="E200" s="18"/>
      <c r="I200" s="18"/>
      <c r="K200" s="18"/>
      <c r="M200" s="18"/>
      <c r="N200" s="18"/>
    </row>
    <row r="201" spans="1:14" ht="14.25">
      <c r="A201" s="18"/>
      <c r="B201" s="90"/>
      <c r="C201" s="18"/>
      <c r="D201" s="18"/>
      <c r="E201" s="18"/>
      <c r="I201" s="18"/>
      <c r="K201" s="18"/>
      <c r="M201" s="18"/>
      <c r="N201" s="18"/>
    </row>
    <row r="202" spans="1:14" ht="14.25">
      <c r="A202" s="18"/>
      <c r="B202" s="90"/>
      <c r="C202" s="18"/>
      <c r="D202" s="18"/>
      <c r="E202" s="18"/>
      <c r="I202" s="18"/>
      <c r="K202" s="18"/>
      <c r="M202" s="18"/>
      <c r="N202" s="18"/>
    </row>
    <row r="203" spans="1:14" ht="14.25">
      <c r="A203" s="18"/>
      <c r="B203" s="90"/>
      <c r="C203" s="18"/>
      <c r="D203" s="18"/>
      <c r="E203" s="18"/>
      <c r="I203" s="18"/>
      <c r="K203" s="18"/>
      <c r="M203" s="18"/>
      <c r="N203" s="18"/>
    </row>
    <row r="204" spans="1:14" ht="14.25">
      <c r="A204" s="18"/>
      <c r="B204" s="90"/>
      <c r="C204" s="18"/>
      <c r="D204" s="18"/>
      <c r="E204" s="18"/>
      <c r="I204" s="18"/>
      <c r="K204" s="18"/>
      <c r="M204" s="18"/>
      <c r="N204" s="18"/>
    </row>
    <row r="205" spans="1:14" ht="14.25">
      <c r="A205" s="18"/>
      <c r="B205" s="90"/>
      <c r="C205" s="18"/>
      <c r="D205" s="18"/>
      <c r="E205" s="18"/>
      <c r="I205" s="18"/>
      <c r="K205" s="18"/>
      <c r="M205" s="18"/>
      <c r="N205" s="18"/>
    </row>
    <row r="206" spans="1:14" ht="14.25">
      <c r="A206" s="18"/>
      <c r="B206" s="90"/>
      <c r="C206" s="18"/>
      <c r="D206" s="18"/>
      <c r="E206" s="18"/>
      <c r="I206" s="18"/>
      <c r="K206" s="18"/>
      <c r="M206" s="18"/>
      <c r="N206" s="18"/>
    </row>
    <row r="207" spans="1:14" ht="14.25">
      <c r="A207" s="18"/>
      <c r="B207" s="90"/>
      <c r="C207" s="18"/>
      <c r="D207" s="18"/>
      <c r="E207" s="18"/>
      <c r="I207" s="18"/>
      <c r="K207" s="18"/>
      <c r="M207" s="18"/>
      <c r="N207" s="18"/>
    </row>
    <row r="208" spans="1:14" ht="14.25">
      <c r="A208" s="18"/>
      <c r="B208" s="90"/>
      <c r="C208" s="18"/>
      <c r="D208" s="18"/>
      <c r="E208" s="18"/>
      <c r="I208" s="18"/>
      <c r="K208" s="18"/>
      <c r="M208" s="18"/>
      <c r="N208" s="18"/>
    </row>
    <row r="209" spans="1:14" ht="14.25">
      <c r="A209" s="18"/>
      <c r="B209" s="90"/>
      <c r="C209" s="18"/>
      <c r="D209" s="18"/>
      <c r="E209" s="18"/>
      <c r="I209" s="18"/>
      <c r="K209" s="18"/>
      <c r="M209" s="18"/>
      <c r="N209" s="18"/>
    </row>
    <row r="210" spans="1:14" ht="14.25">
      <c r="A210" s="18"/>
      <c r="B210" s="90"/>
      <c r="C210" s="18"/>
      <c r="D210" s="18"/>
      <c r="E210" s="18"/>
      <c r="I210" s="18"/>
      <c r="K210" s="18"/>
      <c r="M210" s="18"/>
      <c r="N210" s="18"/>
    </row>
    <row r="211" spans="1:14" ht="14.25">
      <c r="A211" s="18"/>
      <c r="B211" s="90"/>
      <c r="C211" s="18"/>
      <c r="D211" s="18"/>
      <c r="E211" s="18"/>
      <c r="I211" s="18"/>
      <c r="K211" s="18"/>
      <c r="M211" s="18"/>
      <c r="N211" s="18"/>
    </row>
    <row r="212" spans="1:14" ht="14.25">
      <c r="A212" s="18"/>
      <c r="B212" s="90"/>
      <c r="C212" s="18"/>
      <c r="D212" s="18"/>
      <c r="E212" s="18"/>
      <c r="I212" s="18"/>
      <c r="K212" s="18"/>
      <c r="M212" s="18"/>
      <c r="N212" s="18"/>
    </row>
    <row r="213" spans="1:14" ht="14.25">
      <c r="A213" s="18"/>
      <c r="B213" s="90"/>
      <c r="C213" s="18"/>
      <c r="D213" s="18"/>
      <c r="E213" s="18"/>
      <c r="I213" s="18"/>
      <c r="K213" s="18"/>
      <c r="M213" s="18"/>
      <c r="N213" s="18"/>
    </row>
    <row r="214" spans="1:14" ht="14.25">
      <c r="A214" s="18"/>
      <c r="B214" s="90"/>
      <c r="C214" s="18"/>
      <c r="D214" s="18"/>
      <c r="E214" s="18"/>
      <c r="I214" s="18"/>
      <c r="K214" s="18"/>
      <c r="M214" s="18"/>
      <c r="N214" s="18"/>
    </row>
    <row r="215" spans="1:14" ht="14.25">
      <c r="A215" s="18"/>
      <c r="B215" s="90"/>
      <c r="C215" s="18"/>
      <c r="D215" s="18"/>
      <c r="E215" s="18"/>
      <c r="I215" s="18"/>
      <c r="K215" s="18"/>
      <c r="M215" s="18"/>
      <c r="N215" s="18"/>
    </row>
    <row r="216" spans="1:14" ht="14.25">
      <c r="A216" s="18"/>
      <c r="B216" s="90"/>
      <c r="C216" s="18"/>
      <c r="D216" s="18"/>
      <c r="E216" s="18"/>
      <c r="I216" s="18"/>
      <c r="K216" s="18"/>
      <c r="M216" s="18"/>
      <c r="N216" s="18"/>
    </row>
    <row r="217" spans="1:14" ht="14.25">
      <c r="A217" s="18"/>
      <c r="B217" s="90"/>
      <c r="C217" s="18"/>
      <c r="D217" s="18"/>
      <c r="E217" s="18"/>
      <c r="I217" s="18"/>
      <c r="K217" s="18"/>
      <c r="M217" s="18"/>
      <c r="N217" s="18"/>
    </row>
    <row r="218" spans="1:14" ht="14.25">
      <c r="A218" s="18"/>
      <c r="B218" s="90"/>
      <c r="C218" s="18"/>
      <c r="D218" s="18"/>
      <c r="E218" s="18"/>
      <c r="I218" s="18"/>
      <c r="K218" s="18"/>
      <c r="M218" s="18"/>
      <c r="N218" s="18"/>
    </row>
    <row r="219" spans="1:14" ht="14.25">
      <c r="A219" s="18"/>
      <c r="B219" s="90"/>
      <c r="C219" s="18"/>
      <c r="D219" s="18"/>
      <c r="E219" s="18"/>
      <c r="I219" s="18"/>
      <c r="K219" s="18"/>
      <c r="M219" s="18"/>
      <c r="N219" s="18"/>
    </row>
    <row r="220" spans="1:14" ht="14.25">
      <c r="A220" s="18"/>
      <c r="B220" s="90"/>
      <c r="C220" s="18"/>
      <c r="D220" s="18"/>
      <c r="E220" s="18"/>
      <c r="I220" s="18"/>
      <c r="K220" s="18"/>
      <c r="M220" s="18"/>
      <c r="N220" s="18"/>
    </row>
    <row r="221" spans="1:14" ht="14.25">
      <c r="A221" s="18"/>
      <c r="B221" s="90"/>
      <c r="C221" s="18"/>
      <c r="D221" s="18"/>
      <c r="E221" s="18"/>
      <c r="I221" s="18"/>
      <c r="K221" s="18"/>
      <c r="M221" s="18"/>
      <c r="N221" s="18"/>
    </row>
    <row r="222" spans="1:14" ht="14.25">
      <c r="A222" s="18"/>
      <c r="B222" s="90"/>
      <c r="C222" s="18"/>
      <c r="D222" s="18"/>
      <c r="E222" s="18"/>
      <c r="I222" s="18"/>
      <c r="K222" s="18"/>
      <c r="M222" s="18"/>
      <c r="N222" s="18"/>
    </row>
    <row r="223" spans="1:14" ht="14.25">
      <c r="A223" s="18"/>
      <c r="B223" s="90"/>
      <c r="C223" s="18"/>
      <c r="D223" s="18"/>
      <c r="E223" s="18"/>
      <c r="I223" s="18"/>
      <c r="K223" s="18"/>
      <c r="M223" s="18"/>
      <c r="N223" s="18"/>
    </row>
    <row r="224" spans="1:14" ht="14.25">
      <c r="A224" s="18"/>
      <c r="B224" s="90"/>
      <c r="C224" s="18"/>
      <c r="D224" s="18"/>
      <c r="E224" s="18"/>
      <c r="I224" s="18"/>
      <c r="K224" s="18"/>
      <c r="M224" s="18"/>
      <c r="N224" s="18"/>
    </row>
    <row r="225" spans="1:14" ht="14.25">
      <c r="A225" s="18"/>
      <c r="B225" s="90"/>
      <c r="C225" s="18"/>
      <c r="D225" s="18"/>
      <c r="E225" s="18"/>
      <c r="I225" s="18"/>
      <c r="K225" s="18"/>
      <c r="M225" s="18"/>
      <c r="N225" s="18"/>
    </row>
    <row r="226" spans="1:14" ht="14.25">
      <c r="A226" s="18"/>
      <c r="B226" s="90"/>
      <c r="C226" s="18"/>
      <c r="D226" s="18"/>
      <c r="E226" s="18"/>
      <c r="I226" s="18"/>
      <c r="K226" s="18"/>
      <c r="M226" s="18"/>
      <c r="N226" s="18"/>
    </row>
    <row r="227" spans="1:14" ht="14.25">
      <c r="A227" s="18"/>
      <c r="B227" s="90"/>
      <c r="C227" s="18"/>
      <c r="D227" s="18"/>
      <c r="E227" s="18"/>
      <c r="I227" s="18"/>
      <c r="K227" s="18"/>
      <c r="M227" s="18"/>
      <c r="N227" s="18"/>
    </row>
    <row r="228" spans="1:14" ht="14.25">
      <c r="A228" s="18"/>
      <c r="B228" s="90"/>
      <c r="C228" s="18"/>
      <c r="D228" s="18"/>
      <c r="E228" s="18"/>
      <c r="I228" s="18"/>
      <c r="K228" s="18"/>
      <c r="M228" s="18"/>
      <c r="N228" s="18"/>
    </row>
    <row r="229" spans="1:14" ht="14.25">
      <c r="A229" s="18"/>
      <c r="B229" s="90"/>
      <c r="C229" s="18"/>
      <c r="D229" s="18"/>
      <c r="E229" s="18"/>
      <c r="I229" s="18"/>
      <c r="K229" s="18"/>
      <c r="M229" s="18"/>
      <c r="N229" s="18"/>
    </row>
    <row r="230" spans="1:14">
      <c r="M230" s="18"/>
      <c r="N230" s="18"/>
    </row>
    <row r="231" spans="1:14">
      <c r="M231" s="18"/>
      <c r="N231" s="18"/>
    </row>
    <row r="232" spans="1:14">
      <c r="M232" s="18"/>
      <c r="N232" s="18"/>
    </row>
    <row r="233" spans="1:14">
      <c r="M233" s="18"/>
      <c r="N233" s="18"/>
    </row>
    <row r="234" spans="1:14">
      <c r="A234" s="22"/>
      <c r="E234" s="18"/>
      <c r="I234" s="18"/>
      <c r="K234" s="18"/>
      <c r="M234" s="18"/>
      <c r="N234" s="18"/>
    </row>
    <row r="235" spans="1:14">
      <c r="A235" s="22"/>
      <c r="E235" s="18"/>
      <c r="I235" s="18"/>
      <c r="K235" s="18"/>
      <c r="M235" s="18"/>
      <c r="N235" s="18"/>
    </row>
    <row r="236" spans="1:14">
      <c r="A236" s="22"/>
      <c r="E236" s="18"/>
      <c r="I236" s="18"/>
      <c r="K236" s="18"/>
      <c r="M236" s="18"/>
      <c r="N236" s="18"/>
    </row>
    <row r="237" spans="1:14">
      <c r="A237" s="22"/>
      <c r="E237" s="18"/>
      <c r="I237" s="18"/>
      <c r="K237" s="18"/>
      <c r="M237" s="18"/>
      <c r="N237" s="18"/>
    </row>
    <row r="238" spans="1:14">
      <c r="A238" s="22"/>
      <c r="E238" s="18"/>
      <c r="I238" s="18"/>
      <c r="K238" s="18"/>
      <c r="M238" s="18"/>
      <c r="N238" s="18"/>
    </row>
    <row r="239" spans="1:14">
      <c r="A239" s="22"/>
      <c r="E239" s="18"/>
      <c r="I239" s="18"/>
      <c r="K239" s="18"/>
      <c r="M239" s="18"/>
      <c r="N239" s="18"/>
    </row>
    <row r="240" spans="1:14">
      <c r="A240" s="22"/>
      <c r="E240" s="18"/>
      <c r="I240" s="18"/>
      <c r="K240" s="18"/>
      <c r="M240" s="18"/>
      <c r="N240" s="18"/>
    </row>
    <row r="241" spans="1:14">
      <c r="A241" s="22"/>
      <c r="E241" s="18"/>
      <c r="I241" s="18"/>
      <c r="K241" s="18"/>
      <c r="M241" s="18"/>
      <c r="N241" s="18"/>
    </row>
    <row r="242" spans="1:14">
      <c r="A242" s="22"/>
      <c r="E242" s="18"/>
      <c r="I242" s="18"/>
      <c r="K242" s="18"/>
      <c r="M242" s="18"/>
      <c r="N242" s="18"/>
    </row>
    <row r="243" spans="1:14">
      <c r="A243" s="22"/>
      <c r="E243" s="18"/>
      <c r="I243" s="18"/>
      <c r="K243" s="18"/>
      <c r="M243" s="18"/>
      <c r="N243" s="18"/>
    </row>
    <row r="244" spans="1:14">
      <c r="A244" s="22"/>
      <c r="E244" s="18"/>
      <c r="I244" s="18"/>
      <c r="K244" s="18"/>
      <c r="M244" s="18"/>
      <c r="N244" s="18"/>
    </row>
    <row r="245" spans="1:14">
      <c r="A245" s="22"/>
      <c r="E245" s="18"/>
      <c r="I245" s="18"/>
      <c r="K245" s="18"/>
      <c r="M245" s="18"/>
      <c r="N245" s="18"/>
    </row>
    <row r="246" spans="1:14">
      <c r="A246" s="22"/>
      <c r="E246" s="18"/>
      <c r="I246" s="18"/>
      <c r="K246" s="18"/>
      <c r="M246" s="18"/>
      <c r="N246" s="18"/>
    </row>
    <row r="247" spans="1:14">
      <c r="A247" s="22"/>
      <c r="E247" s="18"/>
      <c r="I247" s="18"/>
      <c r="K247" s="18"/>
      <c r="M247" s="18"/>
      <c r="N247" s="18"/>
    </row>
    <row r="248" spans="1:14">
      <c r="A248" s="22"/>
      <c r="E248" s="18"/>
      <c r="I248" s="18"/>
      <c r="K248" s="18"/>
      <c r="M248" s="18"/>
      <c r="N248" s="18"/>
    </row>
    <row r="249" spans="1:14">
      <c r="A249" s="22"/>
      <c r="E249" s="18"/>
      <c r="I249" s="18"/>
      <c r="K249" s="18"/>
      <c r="M249" s="18"/>
      <c r="N249" s="18"/>
    </row>
    <row r="250" spans="1:14">
      <c r="A250" s="22"/>
      <c r="E250" s="18"/>
      <c r="I250" s="18"/>
      <c r="K250" s="18"/>
      <c r="M250" s="18"/>
      <c r="N250" s="18"/>
    </row>
    <row r="251" spans="1:14">
      <c r="A251" s="22"/>
      <c r="E251" s="18"/>
      <c r="I251" s="18"/>
      <c r="K251" s="18"/>
      <c r="M251" s="18"/>
      <c r="N251" s="18"/>
    </row>
    <row r="252" spans="1:14">
      <c r="A252" s="22"/>
      <c r="E252" s="18"/>
      <c r="I252" s="18"/>
      <c r="K252" s="18"/>
      <c r="M252" s="18"/>
      <c r="N252" s="18"/>
    </row>
    <row r="253" spans="1:14">
      <c r="A253" s="22"/>
      <c r="E253" s="18"/>
      <c r="I253" s="18"/>
      <c r="K253" s="18"/>
      <c r="M253" s="18"/>
      <c r="N253" s="18"/>
    </row>
    <row r="254" spans="1:14">
      <c r="A254" s="22"/>
      <c r="E254" s="18"/>
      <c r="I254" s="18"/>
      <c r="K254" s="18"/>
      <c r="M254" s="18"/>
      <c r="N254" s="18"/>
    </row>
    <row r="255" spans="1:14">
      <c r="A255" s="22"/>
      <c r="E255" s="18"/>
      <c r="I255" s="18"/>
      <c r="K255" s="18"/>
      <c r="M255" s="18"/>
      <c r="N255" s="18"/>
    </row>
    <row r="256" spans="1:14">
      <c r="A256" s="22"/>
      <c r="E256" s="18"/>
      <c r="I256" s="18"/>
      <c r="K256" s="18"/>
      <c r="M256" s="18"/>
      <c r="N256" s="18"/>
    </row>
    <row r="260" spans="1:14">
      <c r="A260" s="22"/>
      <c r="E260" s="18"/>
      <c r="I260" s="18"/>
      <c r="K260" s="18"/>
      <c r="M260" s="18"/>
      <c r="N260" s="18"/>
    </row>
    <row r="261" spans="1:14">
      <c r="A261" s="22"/>
      <c r="E261" s="18"/>
      <c r="I261" s="18"/>
      <c r="K261" s="18"/>
      <c r="M261" s="18"/>
      <c r="N261" s="18"/>
    </row>
    <row r="262" spans="1:14">
      <c r="A262" s="22"/>
      <c r="E262" s="18"/>
      <c r="I262" s="18"/>
      <c r="K262" s="18"/>
      <c r="M262" s="18"/>
      <c r="N262" s="18"/>
    </row>
    <row r="263" spans="1:14">
      <c r="A263" s="22"/>
      <c r="E263" s="18"/>
      <c r="I263" s="18"/>
      <c r="K263" s="18"/>
      <c r="M263" s="18"/>
      <c r="N263" s="18"/>
    </row>
    <row r="264" spans="1:14">
      <c r="A264" s="22"/>
      <c r="E264" s="18"/>
      <c r="I264" s="18"/>
      <c r="K264" s="18"/>
      <c r="M264" s="18"/>
      <c r="N264" s="18"/>
    </row>
    <row r="265" spans="1:14">
      <c r="A265" s="22"/>
      <c r="E265" s="18"/>
      <c r="I265" s="18"/>
      <c r="K265" s="18"/>
      <c r="M265" s="18"/>
      <c r="N265" s="18"/>
    </row>
    <row r="279" spans="1:14">
      <c r="A279" s="12"/>
      <c r="B279" s="111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1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1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1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1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6" spans="1:14">
      <c r="A286" s="12"/>
      <c r="B286" s="111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1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1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1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1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1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1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1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1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1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1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1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1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1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1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1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1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1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1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1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1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1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1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1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1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1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1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1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1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1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1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1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1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1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1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1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1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1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1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1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1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1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1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1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1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1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1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1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1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1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1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1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1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1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1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1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1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1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1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1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1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1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1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1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1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1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1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1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1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1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1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1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1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1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1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1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1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1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1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1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1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1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1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1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1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1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1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1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1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1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1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1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1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1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1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1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1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1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1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1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1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1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1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1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1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1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1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1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1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1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1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1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1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1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1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1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1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1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1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1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1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1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1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1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1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1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1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1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1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1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1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1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1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1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1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1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1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1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1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1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1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1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1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1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1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1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1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1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1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1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1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1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1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1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1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1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1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1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1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1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1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1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1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1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1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1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1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1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1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1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1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1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1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1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1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1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1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1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1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1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1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1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1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1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1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1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1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1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1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1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1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1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1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1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1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1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1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1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1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1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1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1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1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1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1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1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1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1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1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1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1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1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1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1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1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1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1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1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1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1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1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1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1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1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1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1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1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1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1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1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1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1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1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1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1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1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1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1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1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1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1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1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1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1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1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1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1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1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1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1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1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1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1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1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1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1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1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1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1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1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1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1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1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1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1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1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1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1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1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1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1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1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1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1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1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1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1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1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1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1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1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1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1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1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1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1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1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1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1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1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1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1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1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1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1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1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1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1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1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1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1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1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1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1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1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1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1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1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1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1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1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1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1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1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1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1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1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1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1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1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1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1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1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1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1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1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1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1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1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1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1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1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1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1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1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1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1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1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1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1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1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1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1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1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1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1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1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1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1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1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1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1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1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1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1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1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1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1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1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1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1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1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1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1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1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1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1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1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1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1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1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1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1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1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1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1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1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1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1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1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1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1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1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1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1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1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1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  <row r="673" spans="1:14">
      <c r="A673" s="12"/>
      <c r="B673" s="111"/>
      <c r="D673" s="17"/>
      <c r="E673" s="10"/>
      <c r="F673" s="16"/>
      <c r="G673" s="16"/>
      <c r="H673" s="16"/>
      <c r="I673" s="30"/>
      <c r="J673" s="16"/>
      <c r="K673" s="30"/>
      <c r="L673" s="16"/>
      <c r="M673" s="10"/>
      <c r="N673" s="18"/>
    </row>
    <row r="674" spans="1:14">
      <c r="A674" s="12"/>
      <c r="B674" s="111"/>
      <c r="D674" s="17"/>
      <c r="E674" s="10"/>
      <c r="F674" s="16"/>
      <c r="G674" s="16"/>
      <c r="H674" s="16"/>
      <c r="I674" s="30"/>
      <c r="J674" s="16"/>
      <c r="K674" s="30"/>
      <c r="L674" s="16"/>
      <c r="M674" s="10"/>
      <c r="N674" s="18"/>
    </row>
    <row r="675" spans="1:14">
      <c r="A675" s="12"/>
      <c r="B675" s="111"/>
      <c r="D675" s="17"/>
      <c r="E675" s="10"/>
      <c r="F675" s="16"/>
      <c r="G675" s="16"/>
      <c r="H675" s="16"/>
      <c r="I675" s="30"/>
      <c r="J675" s="16"/>
      <c r="K675" s="30"/>
      <c r="L675" s="16"/>
      <c r="M675" s="10"/>
      <c r="N675" s="18"/>
    </row>
    <row r="676" spans="1:14">
      <c r="A676" s="12"/>
      <c r="B676" s="111"/>
      <c r="D676" s="17"/>
      <c r="E676" s="10"/>
      <c r="F676" s="16"/>
      <c r="G676" s="16"/>
      <c r="H676" s="16"/>
      <c r="I676" s="30"/>
      <c r="J676" s="16"/>
      <c r="K676" s="30"/>
      <c r="L676" s="16"/>
      <c r="M676" s="10"/>
      <c r="N676" s="18"/>
    </row>
    <row r="677" spans="1:14">
      <c r="A677" s="12"/>
      <c r="B677" s="111"/>
      <c r="D677" s="17"/>
      <c r="E677" s="10"/>
      <c r="F677" s="16"/>
      <c r="G677" s="16"/>
      <c r="H677" s="16"/>
      <c r="I677" s="30"/>
      <c r="J677" s="16"/>
      <c r="K677" s="30"/>
      <c r="L677" s="16"/>
      <c r="M677" s="10"/>
      <c r="N677" s="18"/>
    </row>
    <row r="678" spans="1:14">
      <c r="A678" s="12"/>
      <c r="B678" s="111"/>
      <c r="D678" s="17"/>
      <c r="E678" s="10"/>
      <c r="F678" s="16"/>
      <c r="G678" s="16"/>
      <c r="H678" s="16"/>
      <c r="I678" s="30"/>
      <c r="J678" s="16"/>
      <c r="K678" s="30"/>
      <c r="L678" s="16"/>
      <c r="M678" s="10"/>
      <c r="N678" s="18"/>
    </row>
    <row r="679" spans="1:14">
      <c r="A679" s="12"/>
      <c r="B679" s="111"/>
      <c r="D679" s="17"/>
      <c r="E679" s="10"/>
      <c r="F679" s="16"/>
      <c r="G679" s="16"/>
      <c r="H679" s="16"/>
      <c r="I679" s="30"/>
      <c r="J679" s="16"/>
      <c r="K679" s="30"/>
      <c r="L679" s="16"/>
      <c r="M679" s="10"/>
      <c r="N679" s="18"/>
    </row>
    <row r="680" spans="1:14">
      <c r="A680" s="12"/>
      <c r="B680" s="111"/>
      <c r="D680" s="17"/>
      <c r="E680" s="10"/>
      <c r="F680" s="16"/>
      <c r="G680" s="16"/>
      <c r="H680" s="16"/>
      <c r="I680" s="30"/>
      <c r="J680" s="16"/>
      <c r="K680" s="30"/>
      <c r="L680" s="16"/>
      <c r="M680" s="10"/>
      <c r="N680" s="18"/>
    </row>
    <row r="681" spans="1:14">
      <c r="A681" s="12"/>
      <c r="B681" s="111"/>
      <c r="D681" s="17"/>
      <c r="E681" s="10"/>
      <c r="F681" s="16"/>
      <c r="G681" s="16"/>
      <c r="H681" s="16"/>
      <c r="I681" s="30"/>
      <c r="J681" s="16"/>
      <c r="K681" s="30"/>
      <c r="L681" s="16"/>
      <c r="M681" s="10"/>
      <c r="N681" s="18"/>
    </row>
    <row r="682" spans="1:14">
      <c r="A682" s="12"/>
      <c r="B682" s="111"/>
      <c r="D682" s="17"/>
      <c r="E682" s="10"/>
      <c r="F682" s="16"/>
      <c r="G682" s="16"/>
      <c r="H682" s="16"/>
      <c r="I682" s="30"/>
      <c r="J682" s="16"/>
      <c r="K682" s="30"/>
      <c r="L682" s="16"/>
      <c r="M682" s="10"/>
      <c r="N682" s="18"/>
    </row>
    <row r="683" spans="1:14">
      <c r="A683" s="12"/>
      <c r="B683" s="111"/>
      <c r="D683" s="17"/>
      <c r="E683" s="10"/>
      <c r="F683" s="16"/>
      <c r="G683" s="16"/>
      <c r="H683" s="16"/>
      <c r="I683" s="30"/>
      <c r="J683" s="16"/>
      <c r="K683" s="30"/>
      <c r="L683" s="16"/>
      <c r="M683" s="10"/>
      <c r="N683" s="18"/>
    </row>
    <row r="684" spans="1:14">
      <c r="A684" s="12"/>
      <c r="B684" s="111"/>
      <c r="D684" s="17"/>
      <c r="E684" s="10"/>
      <c r="F684" s="16"/>
      <c r="G684" s="16"/>
      <c r="H684" s="16"/>
      <c r="I684" s="30"/>
      <c r="J684" s="16"/>
      <c r="K684" s="30"/>
      <c r="L684" s="16"/>
      <c r="M684" s="10"/>
      <c r="N684" s="18"/>
    </row>
    <row r="685" spans="1:14">
      <c r="A685" s="12"/>
      <c r="B685" s="111"/>
      <c r="D685" s="17"/>
      <c r="E685" s="10"/>
      <c r="F685" s="16"/>
      <c r="G685" s="16"/>
      <c r="H685" s="16"/>
      <c r="I685" s="30"/>
      <c r="J685" s="16"/>
      <c r="K685" s="30"/>
      <c r="L685" s="16"/>
      <c r="M685" s="10"/>
      <c r="N685" s="18"/>
    </row>
    <row r="686" spans="1:14">
      <c r="A686" s="12"/>
      <c r="B686" s="111"/>
      <c r="D686" s="17"/>
      <c r="E686" s="10"/>
      <c r="F686" s="16"/>
      <c r="G686" s="16"/>
      <c r="H686" s="16"/>
      <c r="I686" s="30"/>
      <c r="J686" s="16"/>
      <c r="K686" s="30"/>
      <c r="L686" s="16"/>
      <c r="M686" s="10"/>
      <c r="N686" s="18"/>
    </row>
    <row r="687" spans="1:14">
      <c r="A687" s="12"/>
      <c r="B687" s="111"/>
      <c r="D687" s="17"/>
      <c r="E687" s="10"/>
      <c r="F687" s="16"/>
      <c r="G687" s="16"/>
      <c r="H687" s="16"/>
      <c r="I687" s="30"/>
      <c r="J687" s="16"/>
      <c r="K687" s="30"/>
      <c r="L687" s="16"/>
      <c r="M687" s="10"/>
      <c r="N687" s="18"/>
    </row>
    <row r="688" spans="1:14">
      <c r="A688" s="12"/>
      <c r="B688" s="111"/>
      <c r="D688" s="17"/>
      <c r="E688" s="10"/>
      <c r="F688" s="16"/>
      <c r="G688" s="16"/>
      <c r="H688" s="16"/>
      <c r="I688" s="30"/>
      <c r="J688" s="16"/>
      <c r="K688" s="30"/>
      <c r="L688" s="16"/>
      <c r="M688" s="10"/>
      <c r="N688" s="18"/>
    </row>
    <row r="689" spans="1:14">
      <c r="A689" s="12"/>
      <c r="B689" s="111"/>
      <c r="D689" s="17"/>
      <c r="E689" s="10"/>
      <c r="F689" s="16"/>
      <c r="G689" s="16"/>
      <c r="H689" s="16"/>
      <c r="I689" s="30"/>
      <c r="J689" s="16"/>
      <c r="K689" s="30"/>
      <c r="L689" s="16"/>
      <c r="M689" s="10"/>
      <c r="N689" s="18"/>
    </row>
    <row r="690" spans="1:14">
      <c r="A690" s="12"/>
      <c r="B690" s="111"/>
      <c r="D690" s="17"/>
      <c r="E690" s="10"/>
      <c r="F690" s="16"/>
      <c r="G690" s="16"/>
      <c r="H690" s="16"/>
      <c r="I690" s="30"/>
      <c r="J690" s="16"/>
      <c r="K690" s="30"/>
      <c r="L690" s="16"/>
      <c r="M690" s="10"/>
      <c r="N690" s="18"/>
    </row>
    <row r="691" spans="1:14">
      <c r="A691" s="12"/>
      <c r="B691" s="111"/>
      <c r="D691" s="17"/>
      <c r="E691" s="10"/>
      <c r="F691" s="16"/>
      <c r="G691" s="16"/>
      <c r="H691" s="16"/>
      <c r="I691" s="30"/>
      <c r="J691" s="16"/>
      <c r="K691" s="30"/>
      <c r="L691" s="16"/>
      <c r="M691" s="10"/>
      <c r="N691" s="18"/>
    </row>
    <row r="692" spans="1:14">
      <c r="A692" s="12"/>
      <c r="B692" s="111"/>
      <c r="D692" s="17"/>
      <c r="E692" s="10"/>
      <c r="F692" s="16"/>
      <c r="G692" s="16"/>
      <c r="H692" s="16"/>
      <c r="I692" s="30"/>
      <c r="J692" s="16"/>
      <c r="K692" s="30"/>
      <c r="L692" s="16"/>
      <c r="M692" s="10"/>
      <c r="N692" s="18"/>
    </row>
    <row r="693" spans="1:14">
      <c r="A693" s="12"/>
      <c r="B693" s="111"/>
      <c r="D693" s="17"/>
      <c r="E693" s="10"/>
      <c r="F693" s="16"/>
      <c r="G693" s="16"/>
      <c r="H693" s="16"/>
      <c r="I693" s="30"/>
      <c r="J693" s="16"/>
      <c r="K693" s="30"/>
      <c r="L693" s="16"/>
      <c r="M693" s="10"/>
      <c r="N693" s="18"/>
    </row>
    <row r="694" spans="1:14">
      <c r="A694" s="12"/>
      <c r="B694" s="111"/>
      <c r="D694" s="17"/>
      <c r="E694" s="10"/>
      <c r="F694" s="16"/>
      <c r="G694" s="16"/>
      <c r="H694" s="16"/>
      <c r="I694" s="30"/>
      <c r="J694" s="16"/>
      <c r="K694" s="30"/>
      <c r="L694" s="16"/>
      <c r="M694" s="10"/>
      <c r="N694" s="18"/>
    </row>
    <row r="695" spans="1:14">
      <c r="A695" s="12"/>
      <c r="B695" s="111"/>
      <c r="D695" s="17"/>
      <c r="E695" s="10"/>
      <c r="F695" s="16"/>
      <c r="G695" s="16"/>
      <c r="H695" s="16"/>
      <c r="I695" s="30"/>
      <c r="J695" s="16"/>
      <c r="K695" s="30"/>
      <c r="L695" s="16"/>
      <c r="M695" s="10"/>
      <c r="N695" s="18"/>
    </row>
    <row r="696" spans="1:14">
      <c r="A696" s="12"/>
      <c r="B696" s="111"/>
      <c r="D696" s="17"/>
      <c r="E696" s="10"/>
      <c r="F696" s="16"/>
      <c r="G696" s="16"/>
      <c r="H696" s="16"/>
      <c r="I696" s="30"/>
      <c r="J696" s="16"/>
      <c r="K696" s="30"/>
      <c r="L696" s="16"/>
      <c r="M696" s="10"/>
      <c r="N696" s="18"/>
    </row>
    <row r="697" spans="1:14">
      <c r="A697" s="12"/>
      <c r="B697" s="111"/>
      <c r="D697" s="17"/>
      <c r="E697" s="10"/>
      <c r="F697" s="16"/>
      <c r="G697" s="16"/>
      <c r="H697" s="16"/>
      <c r="I697" s="30"/>
      <c r="J697" s="16"/>
      <c r="K697" s="30"/>
      <c r="L697" s="16"/>
      <c r="M697" s="10"/>
      <c r="N697" s="18"/>
    </row>
    <row r="698" spans="1:14">
      <c r="A698" s="12"/>
      <c r="B698" s="111"/>
      <c r="D698" s="17"/>
      <c r="E698" s="10"/>
      <c r="F698" s="16"/>
      <c r="G698" s="16"/>
      <c r="H698" s="16"/>
      <c r="I698" s="30"/>
      <c r="J698" s="16"/>
      <c r="K698" s="30"/>
      <c r="L698" s="16"/>
      <c r="M698" s="10"/>
      <c r="N698" s="18"/>
    </row>
    <row r="699" spans="1:14">
      <c r="A699" s="12"/>
      <c r="B699" s="111"/>
      <c r="D699" s="17"/>
      <c r="E699" s="10"/>
      <c r="F699" s="16"/>
      <c r="G699" s="16"/>
      <c r="H699" s="16"/>
      <c r="I699" s="30"/>
      <c r="J699" s="16"/>
      <c r="K699" s="30"/>
      <c r="L699" s="16"/>
      <c r="M699" s="10"/>
      <c r="N699" s="18"/>
    </row>
    <row r="700" spans="1:14">
      <c r="A700" s="12"/>
      <c r="B700" s="111"/>
      <c r="D700" s="17"/>
      <c r="E700" s="10"/>
      <c r="F700" s="16"/>
      <c r="G700" s="16"/>
      <c r="H700" s="16"/>
      <c r="I700" s="30"/>
      <c r="J700" s="16"/>
      <c r="K700" s="30"/>
      <c r="L700" s="16"/>
      <c r="M700" s="10"/>
      <c r="N700" s="18"/>
    </row>
    <row r="701" spans="1:14">
      <c r="A701" s="12"/>
      <c r="B701" s="111"/>
      <c r="D701" s="17"/>
      <c r="E701" s="10"/>
      <c r="F701" s="16"/>
      <c r="G701" s="16"/>
      <c r="H701" s="16"/>
      <c r="I701" s="30"/>
      <c r="J701" s="16"/>
      <c r="K701" s="30"/>
      <c r="L701" s="16"/>
      <c r="M701" s="10"/>
      <c r="N701" s="18"/>
    </row>
    <row r="702" spans="1:14">
      <c r="A702" s="12"/>
      <c r="B702" s="111"/>
      <c r="D702" s="17"/>
      <c r="E702" s="10"/>
      <c r="F702" s="16"/>
      <c r="G702" s="16"/>
      <c r="H702" s="16"/>
      <c r="I702" s="30"/>
      <c r="J702" s="16"/>
      <c r="K702" s="30"/>
      <c r="L702" s="16"/>
      <c r="M702" s="10"/>
      <c r="N702" s="18"/>
    </row>
    <row r="703" spans="1:14">
      <c r="A703" s="12"/>
      <c r="B703" s="111"/>
      <c r="D703" s="17"/>
      <c r="E703" s="10"/>
      <c r="F703" s="16"/>
      <c r="G703" s="16"/>
      <c r="H703" s="16"/>
      <c r="I703" s="30"/>
      <c r="J703" s="16"/>
      <c r="K703" s="30"/>
      <c r="L703" s="16"/>
      <c r="M703" s="10"/>
      <c r="N703" s="18"/>
    </row>
    <row r="704" spans="1:14">
      <c r="A704" s="12"/>
      <c r="B704" s="111"/>
      <c r="D704" s="17"/>
      <c r="E704" s="10"/>
      <c r="F704" s="16"/>
      <c r="G704" s="16"/>
      <c r="H704" s="16"/>
      <c r="I704" s="30"/>
      <c r="J704" s="16"/>
      <c r="K704" s="30"/>
      <c r="L704" s="16"/>
      <c r="M704" s="10"/>
      <c r="N704" s="18"/>
    </row>
    <row r="705" spans="1:14">
      <c r="A705" s="12"/>
      <c r="B705" s="111"/>
      <c r="D705" s="17"/>
      <c r="E705" s="10"/>
      <c r="F705" s="16"/>
      <c r="G705" s="16"/>
      <c r="H705" s="16"/>
      <c r="I705" s="30"/>
      <c r="J705" s="16"/>
      <c r="K705" s="30"/>
      <c r="L705" s="16"/>
      <c r="M705" s="10"/>
      <c r="N705" s="18"/>
    </row>
    <row r="706" spans="1:14">
      <c r="A706" s="12"/>
      <c r="B706" s="111"/>
      <c r="D706" s="17"/>
      <c r="E706" s="10"/>
      <c r="F706" s="16"/>
      <c r="G706" s="16"/>
      <c r="H706" s="16"/>
      <c r="I706" s="30"/>
      <c r="J706" s="16"/>
      <c r="K706" s="30"/>
      <c r="L706" s="16"/>
      <c r="M706" s="10"/>
      <c r="N706" s="18"/>
    </row>
    <row r="707" spans="1:14">
      <c r="A707" s="12"/>
      <c r="B707" s="111"/>
      <c r="D707" s="17"/>
      <c r="E707" s="10"/>
      <c r="F707" s="16"/>
      <c r="G707" s="16"/>
      <c r="H707" s="16"/>
      <c r="I707" s="30"/>
      <c r="J707" s="16"/>
      <c r="K707" s="30"/>
      <c r="L707" s="16"/>
      <c r="M707" s="10"/>
      <c r="N707" s="18"/>
    </row>
  </sheetData>
  <autoFilter ref="A9:M92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120:M162 E119:L119 E116:L116 F117:L117 B117 I107 E110:L111 D107:G107 D109:M109 B107:B113 D111:D113 B119:D162 B116:D116 E108:L108 E112:M1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4" workbookViewId="0">
      <selection activeCell="Q23" sqref="Q23"/>
    </sheetView>
  </sheetViews>
  <sheetFormatPr defaultRowHeight="12.75"/>
  <cols>
    <col min="1" max="1" width="2.7109375" bestFit="1" customWidth="1"/>
    <col min="2" max="2" width="28.28515625" customWidth="1"/>
    <col min="3" max="3" width="6.42578125" bestFit="1" customWidth="1"/>
    <col min="5" max="6" width="7.140625" bestFit="1" customWidth="1"/>
    <col min="7" max="7" width="8.7109375" bestFit="1" customWidth="1"/>
    <col min="8" max="8" width="6" bestFit="1" customWidth="1"/>
    <col min="9" max="9" width="8.7109375" bestFit="1" customWidth="1"/>
    <col min="11" max="11" width="6.7109375" bestFit="1" customWidth="1"/>
    <col min="12" max="12" width="8.7109375" bestFit="1" customWidth="1"/>
  </cols>
  <sheetData>
    <row r="1" spans="1:20" ht="27.6" customHeight="1">
      <c r="A1" s="136"/>
      <c r="B1" s="150" t="s">
        <v>60</v>
      </c>
      <c r="C1" s="139" t="s">
        <v>54</v>
      </c>
      <c r="D1" s="140"/>
      <c r="E1" s="141">
        <v>0</v>
      </c>
      <c r="F1" s="142"/>
      <c r="G1" s="142"/>
      <c r="H1" s="142"/>
      <c r="I1" s="142"/>
      <c r="J1" s="142"/>
      <c r="K1" s="142"/>
      <c r="L1" s="143"/>
    </row>
    <row r="2" spans="1:20" ht="15.75">
      <c r="A2" s="136"/>
      <c r="B2" s="144" t="s">
        <v>115</v>
      </c>
      <c r="C2" s="145" t="s">
        <v>54</v>
      </c>
      <c r="D2" s="142"/>
      <c r="E2" s="142">
        <v>0</v>
      </c>
      <c r="F2" s="142">
        <v>0</v>
      </c>
      <c r="G2" s="142">
        <f>F2*E2</f>
        <v>0</v>
      </c>
      <c r="H2" s="142"/>
      <c r="I2" s="142"/>
      <c r="J2" s="142"/>
      <c r="K2" s="142"/>
      <c r="L2" s="143">
        <f>G2</f>
        <v>0</v>
      </c>
    </row>
    <row r="3" spans="1:20" ht="30">
      <c r="A3" s="136"/>
      <c r="B3" s="144" t="s">
        <v>116</v>
      </c>
      <c r="C3" s="139" t="s">
        <v>59</v>
      </c>
      <c r="D3" s="142"/>
      <c r="E3" s="142">
        <v>0</v>
      </c>
      <c r="F3" s="142">
        <v>0</v>
      </c>
      <c r="G3" s="142">
        <f>F3*E3</f>
        <v>0</v>
      </c>
      <c r="H3" s="142"/>
      <c r="I3" s="142"/>
      <c r="J3" s="142"/>
      <c r="K3" s="142"/>
      <c r="L3" s="143">
        <f t="shared" ref="L3:L6" si="0">K3+I3+G3</f>
        <v>0</v>
      </c>
    </row>
    <row r="4" spans="1:20" ht="15.75">
      <c r="A4" s="136"/>
      <c r="B4" s="144" t="s">
        <v>51</v>
      </c>
      <c r="C4" s="145" t="s">
        <v>54</v>
      </c>
      <c r="D4" s="142"/>
      <c r="E4" s="142">
        <v>0</v>
      </c>
      <c r="F4" s="142"/>
      <c r="G4" s="142"/>
      <c r="H4" s="142">
        <v>0</v>
      </c>
      <c r="I4" s="142">
        <f t="shared" ref="I4" si="1">H4*E4</f>
        <v>0</v>
      </c>
      <c r="J4" s="142"/>
      <c r="K4" s="142"/>
      <c r="L4" s="143">
        <f t="shared" si="0"/>
        <v>0</v>
      </c>
      <c r="M4" s="179" t="s">
        <v>120</v>
      </c>
      <c r="N4" s="180"/>
      <c r="O4" s="180"/>
      <c r="P4" s="180"/>
      <c r="Q4" s="180"/>
      <c r="R4" s="180"/>
      <c r="S4" s="180"/>
      <c r="T4" s="180"/>
    </row>
    <row r="5" spans="1:20" ht="45">
      <c r="A5" s="136"/>
      <c r="B5" s="144" t="s">
        <v>118</v>
      </c>
      <c r="C5" s="146" t="s">
        <v>2</v>
      </c>
      <c r="D5" s="147"/>
      <c r="E5" s="148">
        <v>0</v>
      </c>
      <c r="F5" s="142"/>
      <c r="G5" s="142"/>
      <c r="H5" s="142"/>
      <c r="I5" s="142"/>
      <c r="J5" s="142"/>
      <c r="K5" s="142">
        <v>0</v>
      </c>
      <c r="L5" s="143">
        <f t="shared" si="0"/>
        <v>0</v>
      </c>
      <c r="M5" s="180"/>
      <c r="N5" s="180"/>
      <c r="O5" s="180"/>
      <c r="P5" s="180"/>
      <c r="Q5" s="180"/>
      <c r="R5" s="180"/>
      <c r="S5" s="180"/>
      <c r="T5" s="180"/>
    </row>
    <row r="6" spans="1:20" ht="45">
      <c r="A6" s="149"/>
      <c r="B6" s="144" t="s">
        <v>117</v>
      </c>
      <c r="C6" s="146" t="s">
        <v>2</v>
      </c>
      <c r="D6" s="147"/>
      <c r="E6" s="148">
        <v>0</v>
      </c>
      <c r="F6" s="142">
        <v>0</v>
      </c>
      <c r="G6" s="142">
        <f t="shared" ref="G6" si="2">F6*E6</f>
        <v>0</v>
      </c>
      <c r="H6" s="142"/>
      <c r="I6" s="142"/>
      <c r="J6" s="142"/>
      <c r="K6" s="142"/>
      <c r="L6" s="143">
        <f t="shared" si="0"/>
        <v>0</v>
      </c>
      <c r="M6" s="180"/>
      <c r="N6" s="180"/>
      <c r="O6" s="180"/>
      <c r="P6" s="180"/>
      <c r="Q6" s="180"/>
      <c r="R6" s="180"/>
      <c r="S6" s="180"/>
      <c r="T6" s="180"/>
    </row>
    <row r="7" spans="1:20" ht="15.75">
      <c r="A7" s="99"/>
      <c r="B7" s="133" t="s">
        <v>45</v>
      </c>
      <c r="C7" s="100"/>
      <c r="D7" s="101"/>
      <c r="E7" s="101"/>
      <c r="F7" s="101"/>
      <c r="G7" s="102">
        <f>SUM(G1:G6)</f>
        <v>0</v>
      </c>
      <c r="H7" s="102"/>
      <c r="I7" s="102">
        <f>SUM(I1:I6)</f>
        <v>0</v>
      </c>
      <c r="J7" s="102"/>
      <c r="K7" s="102">
        <f>SUM(K1:K6)</f>
        <v>0</v>
      </c>
      <c r="L7" s="102">
        <f>K7+I7+G7</f>
        <v>0</v>
      </c>
      <c r="M7" s="180"/>
      <c r="N7" s="180"/>
      <c r="O7" s="180"/>
      <c r="P7" s="180"/>
      <c r="Q7" s="180"/>
      <c r="R7" s="180"/>
      <c r="S7" s="180"/>
      <c r="T7" s="180"/>
    </row>
    <row r="8" spans="1:20" ht="45">
      <c r="A8" s="31"/>
      <c r="B8" s="131" t="s">
        <v>46</v>
      </c>
      <c r="C8" s="14">
        <v>0.03</v>
      </c>
      <c r="D8" s="40"/>
      <c r="E8" s="76"/>
      <c r="F8" s="40"/>
      <c r="G8" s="77"/>
      <c r="H8" s="77"/>
      <c r="I8" s="77"/>
      <c r="J8" s="77"/>
      <c r="K8" s="77"/>
      <c r="L8" s="78">
        <f>G7*C8</f>
        <v>0</v>
      </c>
      <c r="M8" s="180"/>
      <c r="N8" s="180"/>
      <c r="O8" s="180"/>
      <c r="P8" s="180"/>
      <c r="Q8" s="180"/>
      <c r="R8" s="180"/>
      <c r="S8" s="180"/>
      <c r="T8" s="180"/>
    </row>
    <row r="9" spans="1:20" ht="15.75">
      <c r="A9" s="31"/>
      <c r="B9" s="126" t="s">
        <v>45</v>
      </c>
      <c r="C9" s="26"/>
      <c r="D9" s="40"/>
      <c r="E9" s="38"/>
      <c r="F9" s="38"/>
      <c r="G9" s="83"/>
      <c r="H9" s="83"/>
      <c r="I9" s="83"/>
      <c r="J9" s="83"/>
      <c r="K9" s="83"/>
      <c r="L9" s="78">
        <f>SUM(L7:L8)</f>
        <v>0</v>
      </c>
      <c r="M9" s="180"/>
      <c r="N9" s="180"/>
      <c r="O9" s="180"/>
      <c r="P9" s="180"/>
      <c r="Q9" s="180"/>
      <c r="R9" s="180"/>
      <c r="S9" s="180"/>
      <c r="T9" s="180"/>
    </row>
    <row r="10" spans="1:20" ht="60">
      <c r="A10" s="31"/>
      <c r="B10" s="131" t="s">
        <v>47</v>
      </c>
      <c r="C10" s="14">
        <v>0.08</v>
      </c>
      <c r="D10" s="40"/>
      <c r="E10" s="76"/>
      <c r="F10" s="40"/>
      <c r="G10" s="77"/>
      <c r="H10" s="77"/>
      <c r="I10" s="77"/>
      <c r="J10" s="77"/>
      <c r="K10" s="77"/>
      <c r="L10" s="78">
        <f>L9*C10</f>
        <v>0</v>
      </c>
      <c r="M10" s="180"/>
      <c r="N10" s="180"/>
      <c r="O10" s="180"/>
      <c r="P10" s="180"/>
      <c r="Q10" s="180"/>
      <c r="R10" s="180"/>
      <c r="S10" s="180"/>
      <c r="T10" s="180"/>
    </row>
    <row r="11" spans="1:20" ht="15.75">
      <c r="A11" s="31"/>
      <c r="B11" s="126" t="s">
        <v>45</v>
      </c>
      <c r="C11" s="26"/>
      <c r="D11" s="40"/>
      <c r="E11" s="38"/>
      <c r="F11" s="38"/>
      <c r="G11" s="83"/>
      <c r="H11" s="83"/>
      <c r="I11" s="83"/>
      <c r="J11" s="83"/>
      <c r="K11" s="83"/>
      <c r="L11" s="78">
        <f>SUM(L9:L10)</f>
        <v>0</v>
      </c>
    </row>
    <row r="12" spans="1:20" ht="15.75">
      <c r="A12" s="31"/>
      <c r="B12" s="131" t="s">
        <v>48</v>
      </c>
      <c r="C12" s="14">
        <v>0.08</v>
      </c>
      <c r="D12" s="40"/>
      <c r="E12" s="76"/>
      <c r="F12" s="40"/>
      <c r="G12" s="77"/>
      <c r="H12" s="77"/>
      <c r="I12" s="77"/>
      <c r="J12" s="77"/>
      <c r="K12" s="77"/>
      <c r="L12" s="78">
        <f>L11*C12</f>
        <v>0</v>
      </c>
    </row>
    <row r="13" spans="1:20" ht="16.5" thickBot="1">
      <c r="A13" s="103"/>
      <c r="B13" s="134" t="s">
        <v>49</v>
      </c>
      <c r="C13" s="93"/>
      <c r="D13" s="95"/>
      <c r="E13" s="95"/>
      <c r="F13" s="94"/>
      <c r="G13" s="96"/>
      <c r="H13" s="96"/>
      <c r="I13" s="96"/>
      <c r="J13" s="96"/>
      <c r="K13" s="96"/>
      <c r="L13" s="97">
        <f>SUM(L11:L12)</f>
        <v>0</v>
      </c>
    </row>
    <row r="14" spans="1:20" ht="15.75">
      <c r="A14" s="31"/>
      <c r="B14" s="131" t="s">
        <v>34</v>
      </c>
      <c r="C14" s="14">
        <v>0.18</v>
      </c>
      <c r="D14" s="40"/>
      <c r="E14" s="76"/>
      <c r="F14" s="40"/>
      <c r="G14" s="77"/>
      <c r="H14" s="77"/>
      <c r="I14" s="77"/>
      <c r="J14" s="77"/>
      <c r="K14" s="77"/>
      <c r="L14" s="78">
        <f>L13*C14</f>
        <v>0</v>
      </c>
    </row>
    <row r="15" spans="1:20" ht="16.5" thickBot="1">
      <c r="A15" s="103"/>
      <c r="B15" s="134" t="s">
        <v>49</v>
      </c>
      <c r="C15" s="93"/>
      <c r="D15" s="95"/>
      <c r="E15" s="95"/>
      <c r="F15" s="94"/>
      <c r="G15" s="96"/>
      <c r="H15" s="96"/>
      <c r="I15" s="96"/>
      <c r="J15" s="96"/>
      <c r="K15" s="96"/>
      <c r="L15" s="97">
        <f>L14+L13</f>
        <v>0</v>
      </c>
    </row>
    <row r="17" spans="1:21">
      <c r="B17" s="152" t="s">
        <v>121</v>
      </c>
    </row>
    <row r="18" spans="1:21">
      <c r="A18" s="151">
        <v>1</v>
      </c>
      <c r="B18" s="178" t="s">
        <v>122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</row>
    <row r="19" spans="1:21">
      <c r="A19" s="151">
        <v>2</v>
      </c>
      <c r="B19" s="178" t="s">
        <v>123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>
      <c r="A20" s="151">
        <v>3</v>
      </c>
      <c r="B20" s="178" t="s">
        <v>134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1:21">
      <c r="A21" s="151"/>
    </row>
  </sheetData>
  <mergeCells count="4">
    <mergeCell ref="B20:T20"/>
    <mergeCell ref="B18:T18"/>
    <mergeCell ref="M4:T10"/>
    <mergeCell ref="B19:U19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40625" defaultRowHeight="12.75"/>
  <cols>
    <col min="1" max="2" width="9.140625" style="72"/>
    <col min="3" max="3" width="4.28515625" style="72" customWidth="1"/>
    <col min="4" max="7" width="9.140625" style="72" hidden="1" customWidth="1"/>
    <col min="8" max="8" width="46.42578125" style="72" customWidth="1"/>
    <col min="9" max="10" width="9.140625" style="72"/>
    <col min="11" max="11" width="53.7109375" style="72" customWidth="1"/>
    <col min="12" max="16384" width="9.140625" style="72"/>
  </cols>
  <sheetData>
    <row r="5" spans="8:11" ht="15">
      <c r="H5" s="32" t="s">
        <v>28</v>
      </c>
      <c r="K5" s="69"/>
    </row>
    <row r="6" spans="8:11" ht="15">
      <c r="H6" s="38" t="s">
        <v>25</v>
      </c>
      <c r="K6" s="69"/>
    </row>
    <row r="7" spans="8:11" ht="15">
      <c r="H7" s="40" t="s">
        <v>26</v>
      </c>
      <c r="K7" s="43"/>
    </row>
    <row r="8" spans="8:11" ht="15">
      <c r="H8" s="36" t="s">
        <v>29</v>
      </c>
      <c r="K8" s="70" t="s">
        <v>32</v>
      </c>
    </row>
    <row r="9" spans="8:11" ht="15">
      <c r="H9" s="39" t="s">
        <v>3</v>
      </c>
      <c r="K9" s="42" t="s">
        <v>33</v>
      </c>
    </row>
    <row r="10" spans="8:11" ht="14.25">
      <c r="H10" s="40" t="s">
        <v>4</v>
      </c>
      <c r="K10" s="40" t="s">
        <v>3</v>
      </c>
    </row>
    <row r="11" spans="8:11" ht="14.25">
      <c r="H11" s="63" t="s">
        <v>5</v>
      </c>
      <c r="K11" s="40" t="s">
        <v>4</v>
      </c>
    </row>
    <row r="12" spans="8:11" ht="14.25">
      <c r="H12" s="40" t="s">
        <v>6</v>
      </c>
      <c r="K12" s="39" t="s">
        <v>12</v>
      </c>
    </row>
    <row r="13" spans="8:11" ht="30">
      <c r="H13" s="37" t="s">
        <v>8</v>
      </c>
      <c r="K13" s="39" t="s">
        <v>13</v>
      </c>
    </row>
    <row r="14" spans="8:11" ht="14.25">
      <c r="H14" s="39" t="s">
        <v>3</v>
      </c>
      <c r="K14" s="39" t="s">
        <v>10</v>
      </c>
    </row>
    <row r="15" spans="8:11" ht="14.25">
      <c r="H15" s="40" t="s">
        <v>7</v>
      </c>
      <c r="K15" s="39" t="s">
        <v>14</v>
      </c>
    </row>
    <row r="16" spans="8:11" ht="30">
      <c r="H16" s="38" t="s">
        <v>9</v>
      </c>
      <c r="K16" s="39" t="s">
        <v>15</v>
      </c>
    </row>
    <row r="17" spans="8:11" ht="14.25">
      <c r="H17" s="39" t="s">
        <v>3</v>
      </c>
      <c r="K17" s="40" t="s">
        <v>6</v>
      </c>
    </row>
    <row r="18" spans="8:11" ht="15">
      <c r="H18" s="40" t="s">
        <v>4</v>
      </c>
      <c r="K18" s="38" t="s">
        <v>23</v>
      </c>
    </row>
    <row r="19" spans="8:11" ht="14.25">
      <c r="H19" s="39" t="s">
        <v>10</v>
      </c>
      <c r="K19" s="39" t="s">
        <v>3</v>
      </c>
    </row>
    <row r="20" spans="8:11" ht="14.25">
      <c r="H20" s="40" t="s">
        <v>6</v>
      </c>
      <c r="K20" s="40" t="s">
        <v>4</v>
      </c>
    </row>
    <row r="21" spans="8:11" ht="30">
      <c r="H21" s="38" t="s">
        <v>11</v>
      </c>
      <c r="K21" s="39" t="s">
        <v>24</v>
      </c>
    </row>
    <row r="22" spans="8:11" ht="14.25">
      <c r="H22" s="39" t="s">
        <v>3</v>
      </c>
      <c r="K22" s="39" t="s">
        <v>20</v>
      </c>
    </row>
    <row r="23" spans="8:11" ht="14.25">
      <c r="H23" s="40" t="s">
        <v>4</v>
      </c>
      <c r="K23" s="39" t="s">
        <v>21</v>
      </c>
    </row>
    <row r="24" spans="8:11" ht="14.25">
      <c r="H24" s="39" t="s">
        <v>12</v>
      </c>
      <c r="K24" s="40" t="s">
        <v>6</v>
      </c>
    </row>
    <row r="25" spans="8:11" ht="15">
      <c r="H25" s="39" t="s">
        <v>13</v>
      </c>
      <c r="K25" s="70"/>
    </row>
    <row r="26" spans="8:11" ht="14.25">
      <c r="H26" s="39" t="s">
        <v>10</v>
      </c>
      <c r="K26" s="39"/>
    </row>
    <row r="27" spans="8:11" ht="14.25">
      <c r="H27" s="39" t="s">
        <v>14</v>
      </c>
      <c r="K27" s="39"/>
    </row>
    <row r="28" spans="8:11" ht="14.25">
      <c r="H28" s="39" t="s">
        <v>15</v>
      </c>
      <c r="K28" s="39"/>
    </row>
    <row r="29" spans="8:11" ht="14.25">
      <c r="H29" s="40" t="s">
        <v>6</v>
      </c>
      <c r="K29" s="39"/>
    </row>
    <row r="30" spans="8:11" ht="15">
      <c r="H30" s="38" t="s">
        <v>30</v>
      </c>
      <c r="K30" s="39"/>
    </row>
    <row r="31" spans="8:11" ht="14.25">
      <c r="H31" s="45" t="s">
        <v>3</v>
      </c>
      <c r="K31" s="39"/>
    </row>
    <row r="32" spans="8:11" ht="14.25">
      <c r="H32" s="39" t="s">
        <v>4</v>
      </c>
    </row>
    <row r="33" spans="8:11" ht="15">
      <c r="H33" s="39" t="s">
        <v>19</v>
      </c>
      <c r="K33" s="73"/>
    </row>
    <row r="34" spans="8:11" ht="14.25">
      <c r="H34" s="39" t="s">
        <v>17</v>
      </c>
      <c r="K34" s="39"/>
    </row>
    <row r="35" spans="8:11" ht="14.25">
      <c r="H35" s="39" t="s">
        <v>18</v>
      </c>
      <c r="K35" s="39"/>
    </row>
    <row r="36" spans="8:11" ht="14.25">
      <c r="H36" s="64" t="s">
        <v>27</v>
      </c>
      <c r="K36" s="66"/>
    </row>
    <row r="37" spans="8:11" ht="14.25">
      <c r="H37" s="39" t="s">
        <v>16</v>
      </c>
      <c r="K37" s="66"/>
    </row>
    <row r="38" spans="8:11" ht="14.25">
      <c r="H38" s="39" t="s">
        <v>6</v>
      </c>
      <c r="K38" s="66"/>
    </row>
    <row r="39" spans="8:11" ht="15">
      <c r="H39" s="41" t="s">
        <v>31</v>
      </c>
      <c r="K39" s="66"/>
    </row>
    <row r="40" spans="8:11" ht="14.25">
      <c r="H40" s="40" t="s">
        <v>3</v>
      </c>
      <c r="K40" s="66"/>
    </row>
    <row r="41" spans="8:11" ht="15">
      <c r="H41" s="40" t="s">
        <v>22</v>
      </c>
      <c r="K41" s="69"/>
    </row>
    <row r="42" spans="8:11" ht="15">
      <c r="H42" s="40" t="s">
        <v>4</v>
      </c>
      <c r="K42" s="38"/>
    </row>
    <row r="43" spans="8:11" ht="14.25">
      <c r="H43" s="40" t="s">
        <v>19</v>
      </c>
      <c r="K43" s="39"/>
    </row>
    <row r="44" spans="8:11" ht="14.25">
      <c r="H44" s="39" t="s">
        <v>17</v>
      </c>
      <c r="K44" s="40"/>
    </row>
    <row r="45" spans="8:11" ht="14.25">
      <c r="H45" s="39" t="s">
        <v>18</v>
      </c>
      <c r="K45" s="45"/>
    </row>
    <row r="46" spans="8:11" ht="14.25">
      <c r="K46" s="45"/>
    </row>
    <row r="47" spans="8:11" ht="14.25">
      <c r="K47" s="40"/>
    </row>
    <row r="48" spans="8:11" ht="15">
      <c r="K48" s="70"/>
    </row>
    <row r="49" spans="11:11" ht="15">
      <c r="K49" s="42"/>
    </row>
    <row r="50" spans="11:11" ht="15">
      <c r="K50" s="43"/>
    </row>
    <row r="51" spans="11:11" ht="15">
      <c r="K51" s="43"/>
    </row>
    <row r="52" spans="11:11" ht="14.25">
      <c r="K52" s="39"/>
    </row>
    <row r="53" spans="11:11" ht="14.25">
      <c r="K53" s="39"/>
    </row>
    <row r="54" spans="11:11" ht="14.25">
      <c r="K54" s="39"/>
    </row>
    <row r="55" spans="11:11" ht="14.25">
      <c r="K55" s="39"/>
    </row>
    <row r="56" spans="11:11" ht="14.25">
      <c r="K56" s="39"/>
    </row>
    <row r="57" spans="11:11" ht="14.25">
      <c r="K57" s="40"/>
    </row>
    <row r="58" spans="11:11" ht="15">
      <c r="K58" s="42"/>
    </row>
    <row r="59" spans="11:11" ht="15">
      <c r="K59" s="43"/>
    </row>
    <row r="60" spans="11:11" ht="15">
      <c r="K60" s="43"/>
    </row>
    <row r="61" spans="11:11" ht="14.25">
      <c r="K61" s="65"/>
    </row>
    <row r="62" spans="11:11" ht="14.25">
      <c r="K62" s="65"/>
    </row>
    <row r="63" spans="11:11" ht="14.25">
      <c r="K63" s="65"/>
    </row>
    <row r="64" spans="11:11" ht="15">
      <c r="K64" s="71"/>
    </row>
    <row r="65" spans="11:11" ht="15">
      <c r="K65" s="71"/>
    </row>
    <row r="87" spans="11:11" ht="15">
      <c r="K87" s="38"/>
    </row>
    <row r="88" spans="11:11" ht="14.25">
      <c r="K88" s="40"/>
    </row>
    <row r="89" spans="11:11" ht="15">
      <c r="K89" s="36"/>
    </row>
    <row r="90" spans="11:11" ht="14.25">
      <c r="K90" s="40"/>
    </row>
    <row r="91" spans="11:11" ht="14.25">
      <c r="K91" s="40"/>
    </row>
    <row r="92" spans="11:11" ht="14.25">
      <c r="K92" s="63"/>
    </row>
    <row r="93" spans="11:11" ht="14.25">
      <c r="K93" s="40"/>
    </row>
    <row r="94" spans="11:11" ht="15">
      <c r="K94" s="38"/>
    </row>
    <row r="95" spans="11:11" ht="14.25">
      <c r="K95" s="40"/>
    </row>
    <row r="96" spans="11:11" ht="14.25">
      <c r="K96" s="40"/>
    </row>
    <row r="97" spans="11:11" ht="14.25">
      <c r="K97" s="39"/>
    </row>
    <row r="98" spans="11:11" ht="14.25">
      <c r="K98" s="39"/>
    </row>
    <row r="99" spans="11:11" ht="14.25">
      <c r="K99" s="39"/>
    </row>
    <row r="100" spans="11:11" ht="14.25">
      <c r="K100" s="39"/>
    </row>
    <row r="101" spans="11:11" ht="14.25">
      <c r="K101" s="40"/>
    </row>
    <row r="102" spans="11:11" ht="15">
      <c r="K102" s="33"/>
    </row>
    <row r="103" spans="11:11" ht="15.75" thickBot="1">
      <c r="K103" s="34"/>
    </row>
    <row r="104" spans="11:11" ht="15">
      <c r="K104" s="67"/>
    </row>
    <row r="105" spans="11:11" ht="14.25">
      <c r="K105" s="40"/>
    </row>
    <row r="106" spans="11:11" ht="15">
      <c r="K106" s="38"/>
    </row>
    <row r="107" spans="11:11" ht="14.25">
      <c r="K107" s="40"/>
    </row>
    <row r="108" spans="11:11" ht="15.75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VVDU5HPDTQC2-89-215883</_dlc_DocId>
    <_dlc_DocIdUrl xmlns="a5444ea2-90b0-4ece-a612-f39e0dd9a22f">
      <Url>https://docflow.socar.ge/dms/requests/_layouts/15/DocIdRedir.aspx?ID=VVDU5HPDTQC2-89-215883</Url>
      <Description>VVDU5HPDTQC2-89-215883</Description>
    </_dlc_DocIdUrl>
  </documentManagement>
</p:properties>
</file>

<file path=customXml/itemProps1.xml><?xml version="1.0" encoding="utf-8"?>
<ds:datastoreItem xmlns:ds="http://schemas.openxmlformats.org/officeDocument/2006/customXml" ds:itemID="{D8438326-16FE-4C7E-8B9B-A0F72854AA8F}"/>
</file>

<file path=customXml/itemProps2.xml><?xml version="1.0" encoding="utf-8"?>
<ds:datastoreItem xmlns:ds="http://schemas.openxmlformats.org/officeDocument/2006/customXml" ds:itemID="{03597000-03F1-40DB-8FFC-82D83FEE1A14}"/>
</file>

<file path=customXml/itemProps3.xml><?xml version="1.0" encoding="utf-8"?>
<ds:datastoreItem xmlns:ds="http://schemas.openxmlformats.org/officeDocument/2006/customXml" ds:itemID="{8C4AD227-5085-4D85-AF5D-6C5487915582}"/>
</file>

<file path=customXml/itemProps4.xml><?xml version="1.0" encoding="utf-8"?>
<ds:datastoreItem xmlns:ds="http://schemas.openxmlformats.org/officeDocument/2006/customXml" ds:itemID="{FD4F2794-BB31-4E22-A28C-BCDB97CB3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Iliko Kvatadze</cp:lastModifiedBy>
  <cp:lastPrinted>2021-04-02T12:36:50Z</cp:lastPrinted>
  <dcterms:created xsi:type="dcterms:W3CDTF">2004-08-24T15:11:32Z</dcterms:created>
  <dcterms:modified xsi:type="dcterms:W3CDTF">2024-01-17T11:02:10Z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f44a5b41-310d-4ca8-84cd-ae53324a0750</vt:lpwstr>
  </property>
</Properties>
</file>