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ss02\Home$\nkapanadze\Desktop\"/>
    </mc:Choice>
  </mc:AlternateContent>
  <bookViews>
    <workbookView xWindow="-105" yWindow="-105" windowWidth="19425" windowHeight="11025"/>
  </bookViews>
  <sheets>
    <sheet name="ძირ. საშ." sheetId="2" r:id="rId1"/>
    <sheet name="მიწა" sheetId="3" r:id="rId2"/>
    <sheet name="არამატერიალური აკტივები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3" l="1"/>
  <c r="C6" i="4" l="1"/>
  <c r="B6" i="4"/>
  <c r="D5" i="4"/>
  <c r="D4" i="4"/>
  <c r="D6" i="4" s="1"/>
  <c r="D85" i="2"/>
  <c r="C8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5" i="2"/>
  <c r="E85" i="2" s="1"/>
</calcChain>
</file>

<file path=xl/sharedStrings.xml><?xml version="1.0" encoding="utf-8"?>
<sst xmlns="http://schemas.openxmlformats.org/spreadsheetml/2006/main" count="196" uniqueCount="193">
  <si>
    <t>2110 11151</t>
  </si>
  <si>
    <t>2110 11152</t>
  </si>
  <si>
    <t>2110 11153</t>
  </si>
  <si>
    <t>2110 11154</t>
  </si>
  <si>
    <t>2110 11155</t>
  </si>
  <si>
    <t>2110 11166</t>
  </si>
  <si>
    <t>2110 11206</t>
  </si>
  <si>
    <t>2110 11207</t>
  </si>
  <si>
    <t>2130</t>
  </si>
  <si>
    <t>2130 00202</t>
  </si>
  <si>
    <t>2130 00215</t>
  </si>
  <si>
    <t>2130 00232</t>
  </si>
  <si>
    <t>2130 00265</t>
  </si>
  <si>
    <t>2130 11132</t>
  </si>
  <si>
    <t>2130 11156</t>
  </si>
  <si>
    <t>2130 11158</t>
  </si>
  <si>
    <t>2130 11183</t>
  </si>
  <si>
    <t>2140</t>
  </si>
  <si>
    <t>2140 00247</t>
  </si>
  <si>
    <t>2140 11114</t>
  </si>
  <si>
    <t>2140 11117</t>
  </si>
  <si>
    <t>2140 11122</t>
  </si>
  <si>
    <t>2140 11168</t>
  </si>
  <si>
    <t>2140 11169</t>
  </si>
  <si>
    <t>2140 11181</t>
  </si>
  <si>
    <t>2140 11182</t>
  </si>
  <si>
    <t>2150</t>
  </si>
  <si>
    <t>2150 00014</t>
  </si>
  <si>
    <t>2150 00205</t>
  </si>
  <si>
    <t>2150 00261</t>
  </si>
  <si>
    <t>2150 00266</t>
  </si>
  <si>
    <t>2150 00268</t>
  </si>
  <si>
    <t>2150 00269</t>
  </si>
  <si>
    <t>2150 00270</t>
  </si>
  <si>
    <t>2150 00271</t>
  </si>
  <si>
    <t>2150 11115</t>
  </si>
  <si>
    <t>2150 11116</t>
  </si>
  <si>
    <t>2150 11129</t>
  </si>
  <si>
    <t>2150 11157</t>
  </si>
  <si>
    <t>2150 11173</t>
  </si>
  <si>
    <t>2150 11179</t>
  </si>
  <si>
    <t>2150 11213</t>
  </si>
  <si>
    <t>2150 11214</t>
  </si>
  <si>
    <t>2155</t>
  </si>
  <si>
    <t>2155 11123</t>
  </si>
  <si>
    <t>2155 11124</t>
  </si>
  <si>
    <t>2155 11164</t>
  </si>
  <si>
    <t>2160</t>
  </si>
  <si>
    <t>2160 00006</t>
  </si>
  <si>
    <t>2160 00134</t>
  </si>
  <si>
    <t>2160 00135</t>
  </si>
  <si>
    <t>NOTEBOOK  Acer AS 5742G-384G50MiKK</t>
  </si>
  <si>
    <t>2160 00258</t>
  </si>
  <si>
    <t>2160 00263</t>
  </si>
  <si>
    <t>2160 00264</t>
  </si>
  <si>
    <t>2160 11118</t>
  </si>
  <si>
    <t>ASUS  Fone Pad ME371MG</t>
  </si>
  <si>
    <t>2160 11188</t>
  </si>
  <si>
    <t>2180</t>
  </si>
  <si>
    <t>2180 00185</t>
  </si>
  <si>
    <t>2180 00186</t>
  </si>
  <si>
    <t>2180 00188</t>
  </si>
  <si>
    <t>2180 00192</t>
  </si>
  <si>
    <t>2180 00203</t>
  </si>
  <si>
    <t>2180 00204</t>
  </si>
  <si>
    <t>2180 00262</t>
  </si>
  <si>
    <t>2180 11128</t>
  </si>
  <si>
    <t>2180 11161</t>
  </si>
  <si>
    <t>Ford Cargo 3542 M Mikser 8 m3 LL964VV</t>
  </si>
  <si>
    <t>2180 11162</t>
  </si>
  <si>
    <t>2180 11163</t>
  </si>
  <si>
    <t>2180 11180</t>
  </si>
  <si>
    <t>2180 11185</t>
  </si>
  <si>
    <t>2180 11187</t>
  </si>
  <si>
    <t>2180 11189</t>
  </si>
  <si>
    <t>2180 11209</t>
  </si>
  <si>
    <t>LIUGONG CPCD30 FORKLIFT 4.70 MAST</t>
  </si>
  <si>
    <t>2190</t>
  </si>
  <si>
    <t>2190 00066</t>
  </si>
  <si>
    <t>2190 00200</t>
  </si>
  <si>
    <t>2190 00235</t>
  </si>
  <si>
    <t>2190 00237</t>
  </si>
  <si>
    <t>2190 00259</t>
  </si>
  <si>
    <t>2190 11127</t>
  </si>
  <si>
    <t>2190 11131</t>
  </si>
  <si>
    <t>2190 11134</t>
  </si>
  <si>
    <t>2190 11135</t>
  </si>
  <si>
    <t>2190 11136</t>
  </si>
  <si>
    <t>2190 11147</t>
  </si>
  <si>
    <t>2190 11149</t>
  </si>
  <si>
    <t>2190 11212</t>
  </si>
  <si>
    <t>2190 11221</t>
  </si>
  <si>
    <t>ღირებულება</t>
  </si>
  <si>
    <r>
      <t xml:space="preserve">Ford Cargo 4142 M Mikser 12 m3        </t>
    </r>
    <r>
      <rPr>
        <b/>
        <sz val="11"/>
        <color theme="1"/>
        <rFont val="Geo_Times"/>
        <family val="1"/>
      </rPr>
      <t>4 ც</t>
    </r>
  </si>
  <si>
    <t>დაგროვილი ცვეთა</t>
  </si>
  <si>
    <t>ჯამი</t>
  </si>
  <si>
    <t>ნარჩენი ღირ-ბა 01.01.2024 წ.</t>
  </si>
  <si>
    <t>შპს "სუპერ ბეტონი"-ს  ბალანსზე რიცხული ძირითადი საშუალებები</t>
  </si>
  <si>
    <t>სულ</t>
  </si>
  <si>
    <t>შპს "სუპერ ბეტონი"-ს  ბალანსზე რიცხული მიწის ნაკვეთები</t>
  </si>
  <si>
    <t>ცვეთა</t>
  </si>
  <si>
    <t>ღირ-ბა</t>
  </si>
  <si>
    <t>მოქმედების ვადა</t>
  </si>
  <si>
    <t>2026 წ. 5 ივლისამდე</t>
  </si>
  <si>
    <t>2024 წ. 5 ივლისამდე</t>
  </si>
  <si>
    <t xml:space="preserve">        შპს "სუპერ ბეტონი"-ს  ბალანსზე რიცხული არამატერიალური აქტივები</t>
  </si>
  <si>
    <t>ა/მ  გაზ 53  WDW 198</t>
  </si>
  <si>
    <t>ნაგებობები</t>
  </si>
  <si>
    <t>პომპა 37 მ Ford Cargo 3542 P LL964VV</t>
  </si>
  <si>
    <t>გრეიდერი  LIUGONG CLG422 QQ591</t>
  </si>
  <si>
    <t>ნავესი</t>
  </si>
  <si>
    <t>გზის მისატკეპნი საგორავი "BOMAG BW24 RH" (კატოკი) QQ582</t>
  </si>
  <si>
    <t>გარე ელ. მომარაგების სისტემა</t>
  </si>
  <si>
    <t>გაზ. მომარაგების სისტემა</t>
  </si>
  <si>
    <t>პრინტერი /Laser/Multifunctional  i-SENSYS/</t>
  </si>
  <si>
    <t>გენერატორი  ELEMAX SH 2900 DX</t>
  </si>
  <si>
    <t>რეზერვუარი  1</t>
  </si>
  <si>
    <t>ბეტონის ბორდიული</t>
  </si>
  <si>
    <t>კომპიუტერი ET1840 CH EMEA001    მონიტორი  LG 2254</t>
  </si>
  <si>
    <t>კომპიუტერი ALTA/ECO i3 3210 4GB 500GB integrated DVDRW</t>
  </si>
  <si>
    <t>კომპიუტერი  ASUS All in One/ ET2220 i3 3220/4GB/500GB DVD-RW</t>
  </si>
  <si>
    <t>კომპიუტერი HP Pavilion/All in one PC 24</t>
  </si>
  <si>
    <t>ავტობუსი HYUNDAI COUNTY</t>
  </si>
  <si>
    <t>ელ. ტუმბო 37 კვ</t>
  </si>
  <si>
    <t>ფილერის ბუნკერი</t>
  </si>
  <si>
    <t>ასფალტის საფარი</t>
  </si>
  <si>
    <t>სატვირთო ა/მ ფორდ ტრანზიტ ( პიკაპ ) GG894YY</t>
  </si>
  <si>
    <t>ტრანსფორმატორი 400 კვა</t>
  </si>
  <si>
    <t>ოფისის ვიდეო-კამერა</t>
  </si>
  <si>
    <t>ბეტონის ქ-ნის საფარი პლატფორმით</t>
  </si>
  <si>
    <t>მანქანა-დანადგარები</t>
  </si>
  <si>
    <t>ქვასამტრტვრევი დანადგარი</t>
  </si>
  <si>
    <t>ასფალტის დამგები მანქანა BOMAG BF 800 C QQ581</t>
  </si>
  <si>
    <t>ასფალტის სატკეპნი მანქანა BOMAG BW 212 D-40 QQ579</t>
  </si>
  <si>
    <t>ელექტრო  და გაზ მომარაგების სისტემები</t>
  </si>
  <si>
    <t>ექსკავატორი  KK 863</t>
  </si>
  <si>
    <t>ბეტონის საზელი მიქსერი დიზელზე 450 ლიტ.</t>
  </si>
  <si>
    <t>ღობე</t>
  </si>
  <si>
    <t>შენობები</t>
  </si>
  <si>
    <t>საოპერატორო შენობა</t>
  </si>
  <si>
    <t>შენობა  კარიერზე</t>
  </si>
  <si>
    <t>მინერალური ნივთიერებების ბიტუმთან შემრევი მანქანა ( ასფალტ.)</t>
  </si>
  <si>
    <t>ელექტროგენერატორული დანადგარი დიზ.მომუშავე CUMMINS</t>
  </si>
  <si>
    <t>სატრანსპორტო საშუალებები</t>
  </si>
  <si>
    <t>გენერატორი  ( სუშილკა )</t>
  </si>
  <si>
    <t>დანადგარი შერევისა ან არევისთვის ( ბიტუმის ჩანი)</t>
  </si>
  <si>
    <t>ჩამტვირთველი   (პოგრუზჩიკი) KK 893</t>
  </si>
  <si>
    <t>მეტალო-პლასმასის ნაკეთობა ( დაცვის ბუდკა)</t>
  </si>
  <si>
    <t>დაცვის შენობა 1</t>
  </si>
  <si>
    <t>ვიბრაციული გზის სატკეპნი BOMAG BW 138 AD-5 QQ580</t>
  </si>
  <si>
    <t>გზის ვიბრაციული სატკეპნი BOMAG BW 161 AD-40 QQ575</t>
  </si>
  <si>
    <t>ქვიშის საცრელი დანადგარი</t>
  </si>
  <si>
    <t>სილო (ცემენტის ცისტერნა) 100 ტ. შნეკის გარეშე</t>
  </si>
  <si>
    <t>თვითმცლელი HOWO 6x4 ევრო 2 RV961VR</t>
  </si>
  <si>
    <t>თვითმცლელი HOVO SINOTRUK TT386JJ</t>
  </si>
  <si>
    <t>ელ.ძრავი</t>
  </si>
  <si>
    <t>წყლის რეზერვუარი 28.5 ტ</t>
  </si>
  <si>
    <t>საწყობი</t>
  </si>
  <si>
    <t>სათვირთო  ა/მ  KPAZ   2011 წ. CPC 714</t>
  </si>
  <si>
    <t>სათვირთო  ა/მ  KPAZ   2011 წ. CPC 715</t>
  </si>
  <si>
    <t>სპეც.სატვირთველი მიწის ქვეშა სამუშაოებისთვის LIUGONG CLG 85611  åPP 734</t>
  </si>
  <si>
    <t>წყლის ტუმბო</t>
  </si>
  <si>
    <t>ვიდეო ჩამწერი კამერა</t>
  </si>
  <si>
    <t>სასწორი 60 ტ.</t>
  </si>
  <si>
    <t>წყლის საქაჩი ტუმბო ძრავით კომპლექტში</t>
  </si>
  <si>
    <t>წყლის ტუმბო 530კბ/მ 65 მ ელ ძრავით 132 კვტ</t>
  </si>
  <si>
    <t>ჭაბურღილი</t>
  </si>
  <si>
    <t>ბლოკის საჭრელი დანადგარი</t>
  </si>
  <si>
    <t>ოფისის აღჭურვილობა</t>
  </si>
  <si>
    <t>გადახურული სადგომი სპეც.ტექნიკისათვის სასაწყობო მეურნეობით</t>
  </si>
  <si>
    <t>ქარხნის ტერიტორიის გამწვანება</t>
  </si>
  <si>
    <t>ქვის სარეცხი მანქანა შნეკი</t>
  </si>
  <si>
    <t>ბეტონის ქარხანა დაშლილ მდგომარეობაში</t>
  </si>
  <si>
    <t>ქვის სამსხვრევი დანადგარი ( ვალით )</t>
  </si>
  <si>
    <t>ბეტონის ღობის (ბოძი) ჩამოსასხმელი დანადგარი</t>
  </si>
  <si>
    <t>თხევადკრისტალური ტელევიზორი HITACHI - L42NJ3A</t>
  </si>
  <si>
    <t>სხვა</t>
  </si>
  <si>
    <t>სამრეცხაო აპარატი კერხერი</t>
  </si>
  <si>
    <t>ჯიპი მერსედესი</t>
  </si>
  <si>
    <t>ექსკ. - დამტვირთველი ჰიდრომეკ 102 B HH 085</t>
  </si>
  <si>
    <t>ჰიდროკონის ელ.ძრავი</t>
  </si>
  <si>
    <t>დასახელება</t>
  </si>
  <si>
    <t>ანგარიში</t>
  </si>
  <si>
    <t>მიწის ნაკვეთი 10000 კვ.მ. სოფ ჭაპალა       80.02.71.019</t>
  </si>
  <si>
    <t>მიწის ნაკვეთი 5000 კვ.მ. სოფ ჭაპალა        80.02.71.004</t>
  </si>
  <si>
    <t>მიწის ნაკვეთი 5000 კვ.მ. სოფ ჭაპალა        80.02.71.020</t>
  </si>
  <si>
    <t>მიწის ნაკვეთი 3500 კვ.მ. სოფ ხიდისყური    80.02.70.122</t>
  </si>
  <si>
    <t>მიწის ნაკვეთი 5000 კვ.მ. სოფ ნახიდური     80.02.70.121</t>
  </si>
  <si>
    <t>მიწის ნაკვეთი 6233 კვ.მ. სოფ ხიდისყური   80.02.70.220</t>
  </si>
  <si>
    <t>მიწის ნაკვეთი 352 კვ.მ. სოფ ხიდისყური     80.02.70.208</t>
  </si>
  <si>
    <t>მიწის ნაკვეთი 6000 კვ.მ. სოფ.ნახიდური     80.02.70.120</t>
  </si>
  <si>
    <t>ლიცენზია # 632; 32370 კუბ.მეტ.</t>
  </si>
  <si>
    <t>ლიცენზია # 633:  9525 კუბ.მეტ.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</si>
</sst>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\ \-\ _);_(@_)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Geo_Times"/>
      <family val="1"/>
    </font>
    <font>
      <sz val="11"/>
      <color theme="1"/>
      <name val="Calibri Light"/>
      <family val="2"/>
      <charset val="204"/>
      <scheme val="major"/>
    </font>
    <font>
      <sz val="11"/>
      <color theme="1"/>
      <name val="GEO_KOLHETI_MT"/>
    </font>
    <font>
      <b/>
      <sz val="11"/>
      <color theme="1"/>
      <name val="Geo_Times"/>
      <family val="1"/>
    </font>
    <font>
      <b/>
      <sz val="11"/>
      <color theme="1"/>
      <name val="GEO_KOLHETI_MT"/>
    </font>
    <font>
      <b/>
      <sz val="12"/>
      <color theme="1"/>
      <name val="Geo_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/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/>
    </xf>
    <xf numFmtId="49" fontId="6" fillId="0" borderId="0" xfId="0" applyNumberFormat="1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4" fillId="2" borderId="1" xfId="0" applyNumberFormat="1" applyFont="1" applyFill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zoomScale="80" zoomScaleNormal="80" workbookViewId="0"/>
  </sheetViews>
  <sheetFormatPr defaultColWidth="9.140625" defaultRowHeight="15.75" x14ac:dyDescent="0.3"/>
  <cols>
    <col min="1" max="1" width="14.85546875" style="2" customWidth="1"/>
    <col min="2" max="2" width="66.140625" style="2" customWidth="1"/>
    <col min="3" max="3" width="20.85546875" style="1" customWidth="1"/>
    <col min="4" max="4" width="31.140625" style="1" customWidth="1"/>
    <col min="5" max="5" width="34" style="1" customWidth="1"/>
    <col min="6" max="16384" width="9.140625" style="1"/>
  </cols>
  <sheetData>
    <row r="1" spans="1:5" ht="16.5" x14ac:dyDescent="0.3">
      <c r="A1" s="10" t="s">
        <v>97</v>
      </c>
    </row>
    <row r="4" spans="1:5" s="3" customFormat="1" ht="33" customHeight="1" x14ac:dyDescent="0.25">
      <c r="A4" s="7" t="s">
        <v>182</v>
      </c>
      <c r="B4" s="7" t="s">
        <v>181</v>
      </c>
      <c r="C4" s="8" t="s">
        <v>92</v>
      </c>
      <c r="D4" s="8" t="s">
        <v>94</v>
      </c>
      <c r="E4" s="8" t="s">
        <v>96</v>
      </c>
    </row>
    <row r="5" spans="1:5" x14ac:dyDescent="0.3">
      <c r="A5" s="5" t="s">
        <v>8</v>
      </c>
      <c r="B5" s="5" t="s">
        <v>138</v>
      </c>
      <c r="C5" s="14">
        <v>180128.92</v>
      </c>
      <c r="D5" s="14">
        <v>69764.960000000006</v>
      </c>
      <c r="E5" s="14">
        <f t="shared" ref="E5:E36" si="0">C5-D5</f>
        <v>110363.96</v>
      </c>
    </row>
    <row r="6" spans="1:5" x14ac:dyDescent="0.3">
      <c r="A6" s="6" t="s">
        <v>9</v>
      </c>
      <c r="B6" s="6" t="s">
        <v>116</v>
      </c>
      <c r="C6" s="15">
        <v>9600</v>
      </c>
      <c r="D6" s="15">
        <v>4462.22</v>
      </c>
      <c r="E6" s="15">
        <f t="shared" si="0"/>
        <v>5137.78</v>
      </c>
    </row>
    <row r="7" spans="1:5" x14ac:dyDescent="0.3">
      <c r="A7" s="6" t="s">
        <v>10</v>
      </c>
      <c r="B7" s="6" t="s">
        <v>139</v>
      </c>
      <c r="C7" s="15">
        <v>39387</v>
      </c>
      <c r="D7" s="15">
        <v>18307.71</v>
      </c>
      <c r="E7" s="15">
        <f t="shared" si="0"/>
        <v>21079.29</v>
      </c>
    </row>
    <row r="8" spans="1:5" x14ac:dyDescent="0.3">
      <c r="A8" s="6" t="s">
        <v>11</v>
      </c>
      <c r="B8" s="6" t="s">
        <v>140</v>
      </c>
      <c r="C8" s="15">
        <v>96665.87</v>
      </c>
      <c r="D8" s="15">
        <v>35877.07</v>
      </c>
      <c r="E8" s="15">
        <f t="shared" si="0"/>
        <v>60788.799999999996</v>
      </c>
    </row>
    <row r="9" spans="1:5" x14ac:dyDescent="0.3">
      <c r="A9" s="6" t="s">
        <v>12</v>
      </c>
      <c r="B9" s="6" t="s">
        <v>147</v>
      </c>
      <c r="C9" s="15">
        <v>2203.39</v>
      </c>
      <c r="D9" s="15">
        <v>896.78</v>
      </c>
      <c r="E9" s="15">
        <f t="shared" si="0"/>
        <v>1306.6099999999999</v>
      </c>
    </row>
    <row r="10" spans="1:5" x14ac:dyDescent="0.3">
      <c r="A10" s="6" t="s">
        <v>13</v>
      </c>
      <c r="B10" s="6" t="s">
        <v>148</v>
      </c>
      <c r="C10" s="15">
        <v>16280.03</v>
      </c>
      <c r="D10" s="15">
        <v>5517.07</v>
      </c>
      <c r="E10" s="15">
        <f t="shared" si="0"/>
        <v>10762.960000000001</v>
      </c>
    </row>
    <row r="11" spans="1:5" x14ac:dyDescent="0.3">
      <c r="A11" s="6" t="s">
        <v>14</v>
      </c>
      <c r="B11" s="6" t="s">
        <v>124</v>
      </c>
      <c r="C11" s="15">
        <v>7450</v>
      </c>
      <c r="D11" s="15">
        <v>2297.2199999999998</v>
      </c>
      <c r="E11" s="15">
        <f t="shared" si="0"/>
        <v>5152.7800000000007</v>
      </c>
    </row>
    <row r="12" spans="1:5" x14ac:dyDescent="0.3">
      <c r="A12" s="6" t="s">
        <v>15</v>
      </c>
      <c r="B12" s="6" t="s">
        <v>156</v>
      </c>
      <c r="C12" s="15">
        <v>2300</v>
      </c>
      <c r="D12" s="15">
        <v>709.22</v>
      </c>
      <c r="E12" s="15">
        <f t="shared" si="0"/>
        <v>1590.78</v>
      </c>
    </row>
    <row r="13" spans="1:5" x14ac:dyDescent="0.3">
      <c r="A13" s="6" t="s">
        <v>16</v>
      </c>
      <c r="B13" s="6" t="s">
        <v>157</v>
      </c>
      <c r="C13" s="15">
        <v>6242.63</v>
      </c>
      <c r="D13" s="15">
        <v>1697.67</v>
      </c>
      <c r="E13" s="15">
        <f t="shared" si="0"/>
        <v>4544.96</v>
      </c>
    </row>
    <row r="14" spans="1:5" x14ac:dyDescent="0.3">
      <c r="A14" s="5" t="s">
        <v>17</v>
      </c>
      <c r="B14" s="5" t="s">
        <v>107</v>
      </c>
      <c r="C14" s="14">
        <v>718255.36</v>
      </c>
      <c r="D14" s="14">
        <v>241065.32</v>
      </c>
      <c r="E14" s="14">
        <f t="shared" si="0"/>
        <v>477190.04</v>
      </c>
    </row>
    <row r="15" spans="1:5" x14ac:dyDescent="0.3">
      <c r="A15" s="6" t="s">
        <v>18</v>
      </c>
      <c r="B15" s="6" t="s">
        <v>137</v>
      </c>
      <c r="C15" s="15">
        <v>127324</v>
      </c>
      <c r="D15" s="15">
        <v>43196.26</v>
      </c>
      <c r="E15" s="15">
        <f t="shared" si="0"/>
        <v>84127.739999999991</v>
      </c>
    </row>
    <row r="16" spans="1:5" x14ac:dyDescent="0.3">
      <c r="A16" s="6" t="s">
        <v>19</v>
      </c>
      <c r="B16" s="6" t="s">
        <v>125</v>
      </c>
      <c r="C16" s="15">
        <v>66871.5</v>
      </c>
      <c r="D16" s="15">
        <v>28468.85</v>
      </c>
      <c r="E16" s="15">
        <f t="shared" si="0"/>
        <v>38402.65</v>
      </c>
    </row>
    <row r="17" spans="1:5" x14ac:dyDescent="0.3">
      <c r="A17" s="6" t="s">
        <v>20</v>
      </c>
      <c r="B17" s="6" t="s">
        <v>169</v>
      </c>
      <c r="C17" s="15">
        <v>136149</v>
      </c>
      <c r="D17" s="15">
        <v>57962</v>
      </c>
      <c r="E17" s="15">
        <f t="shared" si="0"/>
        <v>78187</v>
      </c>
    </row>
    <row r="18" spans="1:5" x14ac:dyDescent="0.3">
      <c r="A18" s="6" t="s">
        <v>21</v>
      </c>
      <c r="B18" s="6" t="s">
        <v>170</v>
      </c>
      <c r="C18" s="15">
        <v>4454.03</v>
      </c>
      <c r="D18" s="15">
        <v>1896.2</v>
      </c>
      <c r="E18" s="15">
        <f t="shared" si="0"/>
        <v>2557.83</v>
      </c>
    </row>
    <row r="19" spans="1:5" x14ac:dyDescent="0.3">
      <c r="A19" s="6" t="s">
        <v>22</v>
      </c>
      <c r="B19" s="6" t="s">
        <v>166</v>
      </c>
      <c r="C19" s="15">
        <v>9829.67</v>
      </c>
      <c r="D19" s="15">
        <v>2838.47</v>
      </c>
      <c r="E19" s="15">
        <f t="shared" si="0"/>
        <v>6991.2000000000007</v>
      </c>
    </row>
    <row r="20" spans="1:5" x14ac:dyDescent="0.3">
      <c r="A20" s="6" t="s">
        <v>23</v>
      </c>
      <c r="B20" s="6" t="s">
        <v>117</v>
      </c>
      <c r="C20" s="15">
        <v>1355.93</v>
      </c>
      <c r="D20" s="15">
        <v>387.35</v>
      </c>
      <c r="E20" s="15">
        <f t="shared" si="0"/>
        <v>968.58</v>
      </c>
    </row>
    <row r="21" spans="1:5" x14ac:dyDescent="0.3">
      <c r="A21" s="6" t="s">
        <v>24</v>
      </c>
      <c r="B21" s="6" t="s">
        <v>129</v>
      </c>
      <c r="C21" s="15">
        <v>258109.2</v>
      </c>
      <c r="D21" s="15">
        <v>76126.89</v>
      </c>
      <c r="E21" s="15">
        <f t="shared" si="0"/>
        <v>181982.31</v>
      </c>
    </row>
    <row r="22" spans="1:5" x14ac:dyDescent="0.3">
      <c r="A22" s="6" t="s">
        <v>25</v>
      </c>
      <c r="B22" s="6" t="s">
        <v>110</v>
      </c>
      <c r="C22" s="15">
        <v>114162.03</v>
      </c>
      <c r="D22" s="15">
        <v>30189.3</v>
      </c>
      <c r="E22" s="15">
        <f t="shared" si="0"/>
        <v>83972.73</v>
      </c>
    </row>
    <row r="23" spans="1:5" x14ac:dyDescent="0.3">
      <c r="A23" s="5" t="s">
        <v>26</v>
      </c>
      <c r="B23" s="5" t="s">
        <v>130</v>
      </c>
      <c r="C23" s="14">
        <v>6446404.3200000003</v>
      </c>
      <c r="D23" s="14">
        <v>5414434.3499999996</v>
      </c>
      <c r="E23" s="14">
        <f t="shared" si="0"/>
        <v>1031969.9700000007</v>
      </c>
    </row>
    <row r="24" spans="1:5" x14ac:dyDescent="0.3">
      <c r="A24" s="6" t="s">
        <v>27</v>
      </c>
      <c r="B24" s="6" t="s">
        <v>131</v>
      </c>
      <c r="C24" s="15">
        <v>840057.88</v>
      </c>
      <c r="D24" s="15">
        <v>778981.31</v>
      </c>
      <c r="E24" s="15">
        <f t="shared" si="0"/>
        <v>61076.569999999949</v>
      </c>
    </row>
    <row r="25" spans="1:5" x14ac:dyDescent="0.3">
      <c r="A25" s="6" t="s">
        <v>28</v>
      </c>
      <c r="B25" s="6" t="s">
        <v>171</v>
      </c>
      <c r="C25" s="15">
        <v>23728.81</v>
      </c>
      <c r="D25" s="15">
        <v>21572.3</v>
      </c>
      <c r="E25" s="15">
        <f t="shared" si="0"/>
        <v>2156.510000000002</v>
      </c>
    </row>
    <row r="26" spans="1:5" x14ac:dyDescent="0.3">
      <c r="A26" s="6" t="s">
        <v>29</v>
      </c>
      <c r="B26" s="6" t="s">
        <v>141</v>
      </c>
      <c r="C26" s="15">
        <v>2602966.98</v>
      </c>
      <c r="D26" s="15">
        <v>2340523.7000000002</v>
      </c>
      <c r="E26" s="15">
        <f t="shared" si="0"/>
        <v>262443.2799999998</v>
      </c>
    </row>
    <row r="27" spans="1:5" x14ac:dyDescent="0.3">
      <c r="A27" s="6" t="s">
        <v>30</v>
      </c>
      <c r="B27" s="6" t="s">
        <v>132</v>
      </c>
      <c r="C27" s="15">
        <v>633707.04</v>
      </c>
      <c r="D27" s="15">
        <v>561716.72</v>
      </c>
      <c r="E27" s="15">
        <f t="shared" si="0"/>
        <v>71990.320000000065</v>
      </c>
    </row>
    <row r="28" spans="1:5" x14ac:dyDescent="0.3">
      <c r="A28" s="6" t="s">
        <v>31</v>
      </c>
      <c r="B28" s="6" t="s">
        <v>133</v>
      </c>
      <c r="C28" s="15">
        <v>153429.5</v>
      </c>
      <c r="D28" s="15">
        <v>135999.62</v>
      </c>
      <c r="E28" s="15">
        <f t="shared" si="0"/>
        <v>17429.880000000005</v>
      </c>
    </row>
    <row r="29" spans="1:5" x14ac:dyDescent="0.3">
      <c r="A29" s="6" t="s">
        <v>32</v>
      </c>
      <c r="B29" s="6" t="s">
        <v>109</v>
      </c>
      <c r="C29" s="15">
        <v>187308.48</v>
      </c>
      <c r="D29" s="15">
        <v>166029.9</v>
      </c>
      <c r="E29" s="15">
        <f t="shared" si="0"/>
        <v>21278.580000000016</v>
      </c>
    </row>
    <row r="30" spans="1:5" x14ac:dyDescent="0.3">
      <c r="A30" s="6" t="s">
        <v>33</v>
      </c>
      <c r="B30" s="6" t="s">
        <v>111</v>
      </c>
      <c r="C30" s="15">
        <v>190324.73</v>
      </c>
      <c r="D30" s="15">
        <v>168703.5</v>
      </c>
      <c r="E30" s="15">
        <f t="shared" si="0"/>
        <v>21621.23000000001</v>
      </c>
    </row>
    <row r="31" spans="1:5" x14ac:dyDescent="0.3">
      <c r="A31" s="6" t="s">
        <v>34</v>
      </c>
      <c r="B31" s="6" t="s">
        <v>149</v>
      </c>
      <c r="C31" s="15">
        <v>85239.84</v>
      </c>
      <c r="D31" s="15">
        <v>75556.429999999993</v>
      </c>
      <c r="E31" s="15">
        <f t="shared" si="0"/>
        <v>9683.4100000000035</v>
      </c>
    </row>
    <row r="32" spans="1:5" x14ac:dyDescent="0.3">
      <c r="A32" s="6" t="s">
        <v>35</v>
      </c>
      <c r="B32" s="6" t="s">
        <v>150</v>
      </c>
      <c r="C32" s="15">
        <v>198342.48</v>
      </c>
      <c r="D32" s="15">
        <v>175810.42</v>
      </c>
      <c r="E32" s="15">
        <f t="shared" si="0"/>
        <v>22532.059999999998</v>
      </c>
    </row>
    <row r="33" spans="1:5" x14ac:dyDescent="0.3">
      <c r="A33" s="6" t="s">
        <v>36</v>
      </c>
      <c r="B33" s="6" t="s">
        <v>145</v>
      </c>
      <c r="C33" s="15">
        <v>119490.45</v>
      </c>
      <c r="D33" s="15">
        <v>99185.47</v>
      </c>
      <c r="E33" s="15">
        <f t="shared" si="0"/>
        <v>20304.979999999996</v>
      </c>
    </row>
    <row r="34" spans="1:5" x14ac:dyDescent="0.3">
      <c r="A34" s="6" t="s">
        <v>37</v>
      </c>
      <c r="B34" s="6" t="s">
        <v>151</v>
      </c>
      <c r="C34" s="15">
        <v>163920.4</v>
      </c>
      <c r="D34" s="15">
        <v>140643.32</v>
      </c>
      <c r="E34" s="15">
        <f t="shared" si="0"/>
        <v>23277.079999999987</v>
      </c>
    </row>
    <row r="35" spans="1:5" x14ac:dyDescent="0.3">
      <c r="A35" s="6" t="s">
        <v>38</v>
      </c>
      <c r="B35" s="6" t="s">
        <v>172</v>
      </c>
      <c r="C35" s="15">
        <v>774681.64</v>
      </c>
      <c r="D35" s="15">
        <v>550872.65</v>
      </c>
      <c r="E35" s="15">
        <f t="shared" si="0"/>
        <v>223808.99</v>
      </c>
    </row>
    <row r="36" spans="1:5" x14ac:dyDescent="0.3">
      <c r="A36" s="6" t="s">
        <v>39</v>
      </c>
      <c r="B36" s="6" t="s">
        <v>152</v>
      </c>
      <c r="C36" s="15">
        <v>61321.93</v>
      </c>
      <c r="D36" s="15">
        <v>42542.8</v>
      </c>
      <c r="E36" s="15">
        <f t="shared" si="0"/>
        <v>18779.129999999997</v>
      </c>
    </row>
    <row r="37" spans="1:5" x14ac:dyDescent="0.3">
      <c r="A37" s="6" t="s">
        <v>40</v>
      </c>
      <c r="B37" s="6" t="s">
        <v>173</v>
      </c>
      <c r="C37" s="15">
        <v>97756.160000000003</v>
      </c>
      <c r="D37" s="15">
        <v>65129.47</v>
      </c>
      <c r="E37" s="15">
        <f t="shared" ref="E37:E68" si="1">C37-D37</f>
        <v>32626.690000000002</v>
      </c>
    </row>
    <row r="38" spans="1:5" x14ac:dyDescent="0.3">
      <c r="A38" s="6" t="s">
        <v>41</v>
      </c>
      <c r="B38" s="6" t="s">
        <v>174</v>
      </c>
      <c r="C38" s="15">
        <v>54904.72</v>
      </c>
      <c r="D38" s="15">
        <v>15841.85</v>
      </c>
      <c r="E38" s="15">
        <f t="shared" si="1"/>
        <v>39062.870000000003</v>
      </c>
    </row>
    <row r="39" spans="1:5" x14ac:dyDescent="0.3">
      <c r="A39" s="6" t="s">
        <v>42</v>
      </c>
      <c r="B39" s="6" t="s">
        <v>167</v>
      </c>
      <c r="C39" s="15">
        <v>256341.92</v>
      </c>
      <c r="D39" s="15">
        <v>72705.399999999994</v>
      </c>
      <c r="E39" s="15">
        <f t="shared" si="1"/>
        <v>183636.52000000002</v>
      </c>
    </row>
    <row r="40" spans="1:5" x14ac:dyDescent="0.3">
      <c r="A40" s="5" t="s">
        <v>43</v>
      </c>
      <c r="B40" s="5" t="s">
        <v>134</v>
      </c>
      <c r="C40" s="14">
        <v>340863.76</v>
      </c>
      <c r="D40" s="14">
        <v>188024.04</v>
      </c>
      <c r="E40" s="14">
        <f t="shared" si="1"/>
        <v>152839.72</v>
      </c>
    </row>
    <row r="41" spans="1:5" x14ac:dyDescent="0.3">
      <c r="A41" s="6" t="s">
        <v>44</v>
      </c>
      <c r="B41" s="6" t="s">
        <v>112</v>
      </c>
      <c r="C41" s="15">
        <v>156749.4</v>
      </c>
      <c r="D41" s="15">
        <v>90612.78</v>
      </c>
      <c r="E41" s="15">
        <f t="shared" si="1"/>
        <v>66136.62</v>
      </c>
    </row>
    <row r="42" spans="1:5" x14ac:dyDescent="0.3">
      <c r="A42" s="6" t="s">
        <v>45</v>
      </c>
      <c r="B42" s="6" t="s">
        <v>113</v>
      </c>
      <c r="C42" s="15">
        <v>42231.360000000001</v>
      </c>
      <c r="D42" s="15">
        <v>25916.959999999999</v>
      </c>
      <c r="E42" s="15">
        <f t="shared" si="1"/>
        <v>16314.400000000001</v>
      </c>
    </row>
    <row r="43" spans="1:5" x14ac:dyDescent="0.3">
      <c r="A43" s="6" t="s">
        <v>46</v>
      </c>
      <c r="B43" s="6" t="s">
        <v>142</v>
      </c>
      <c r="C43" s="15">
        <v>141883</v>
      </c>
      <c r="D43" s="15">
        <v>71494.3</v>
      </c>
      <c r="E43" s="15">
        <f t="shared" si="1"/>
        <v>70388.7</v>
      </c>
    </row>
    <row r="44" spans="1:5" x14ac:dyDescent="0.3">
      <c r="A44" s="5" t="s">
        <v>47</v>
      </c>
      <c r="B44" s="5" t="s">
        <v>168</v>
      </c>
      <c r="C44" s="14">
        <v>11301.77</v>
      </c>
      <c r="D44" s="14">
        <v>10033.44</v>
      </c>
      <c r="E44" s="14">
        <f t="shared" si="1"/>
        <v>1268.33</v>
      </c>
    </row>
    <row r="45" spans="1:5" x14ac:dyDescent="0.3">
      <c r="A45" s="6" t="s">
        <v>48</v>
      </c>
      <c r="B45" s="6" t="s">
        <v>175</v>
      </c>
      <c r="C45" s="15">
        <v>1199</v>
      </c>
      <c r="D45" s="15">
        <v>1133.0899999999999</v>
      </c>
      <c r="E45" s="15">
        <f t="shared" si="1"/>
        <v>65.910000000000082</v>
      </c>
    </row>
    <row r="46" spans="1:5" x14ac:dyDescent="0.3">
      <c r="A46" s="6" t="s">
        <v>49</v>
      </c>
      <c r="B46" s="6" t="s">
        <v>118</v>
      </c>
      <c r="C46" s="15">
        <v>3305.08</v>
      </c>
      <c r="D46" s="15">
        <v>3247.64</v>
      </c>
      <c r="E46" s="15">
        <f t="shared" si="1"/>
        <v>57.440000000000055</v>
      </c>
    </row>
    <row r="47" spans="1:5" x14ac:dyDescent="0.3">
      <c r="A47" s="6" t="s">
        <v>50</v>
      </c>
      <c r="B47" s="6" t="s">
        <v>51</v>
      </c>
      <c r="C47" s="15">
        <v>1313.56</v>
      </c>
      <c r="D47" s="15">
        <v>1241.3599999999999</v>
      </c>
      <c r="E47" s="15">
        <f t="shared" si="1"/>
        <v>72.200000000000045</v>
      </c>
    </row>
    <row r="48" spans="1:5" x14ac:dyDescent="0.3">
      <c r="A48" s="6" t="s">
        <v>52</v>
      </c>
      <c r="B48" s="6" t="s">
        <v>114</v>
      </c>
      <c r="C48" s="15">
        <v>542.61</v>
      </c>
      <c r="D48" s="15">
        <v>496</v>
      </c>
      <c r="E48" s="15">
        <f t="shared" si="1"/>
        <v>46.610000000000014</v>
      </c>
    </row>
    <row r="49" spans="1:5" x14ac:dyDescent="0.3">
      <c r="A49" s="6" t="s">
        <v>53</v>
      </c>
      <c r="B49" s="6" t="s">
        <v>119</v>
      </c>
      <c r="C49" s="15">
        <v>738.98</v>
      </c>
      <c r="D49" s="15">
        <v>675.52</v>
      </c>
      <c r="E49" s="15">
        <f t="shared" si="1"/>
        <v>63.460000000000036</v>
      </c>
    </row>
    <row r="50" spans="1:5" x14ac:dyDescent="0.3">
      <c r="A50" s="6" t="s">
        <v>54</v>
      </c>
      <c r="B50" s="6" t="s">
        <v>120</v>
      </c>
      <c r="C50" s="15">
        <v>1126.27</v>
      </c>
      <c r="D50" s="15">
        <v>1029.51</v>
      </c>
      <c r="E50" s="15">
        <f t="shared" si="1"/>
        <v>96.759999999999991</v>
      </c>
    </row>
    <row r="51" spans="1:5" x14ac:dyDescent="0.3">
      <c r="A51" s="6" t="s">
        <v>55</v>
      </c>
      <c r="B51" s="6" t="s">
        <v>56</v>
      </c>
      <c r="C51" s="15">
        <v>406.78</v>
      </c>
      <c r="D51" s="15">
        <v>371.84</v>
      </c>
      <c r="E51" s="15">
        <f t="shared" si="1"/>
        <v>34.94</v>
      </c>
    </row>
    <row r="52" spans="1:5" x14ac:dyDescent="0.3">
      <c r="A52" s="6" t="s">
        <v>57</v>
      </c>
      <c r="B52" s="6" t="s">
        <v>121</v>
      </c>
      <c r="C52" s="15">
        <v>2669.49</v>
      </c>
      <c r="D52" s="15">
        <v>1838.48</v>
      </c>
      <c r="E52" s="15">
        <f t="shared" si="1"/>
        <v>831.00999999999976</v>
      </c>
    </row>
    <row r="53" spans="1:5" x14ac:dyDescent="0.3">
      <c r="A53" s="5" t="s">
        <v>58</v>
      </c>
      <c r="B53" s="5" t="s">
        <v>143</v>
      </c>
      <c r="C53" s="14">
        <v>3019626.88</v>
      </c>
      <c r="D53" s="14">
        <v>2297231.02</v>
      </c>
      <c r="E53" s="14">
        <f t="shared" si="1"/>
        <v>722395.85999999987</v>
      </c>
    </row>
    <row r="54" spans="1:5" x14ac:dyDescent="0.3">
      <c r="A54" s="6" t="s">
        <v>59</v>
      </c>
      <c r="B54" s="6" t="s">
        <v>135</v>
      </c>
      <c r="C54" s="15">
        <v>216788.5</v>
      </c>
      <c r="D54" s="15">
        <v>200380.58</v>
      </c>
      <c r="E54" s="15">
        <f t="shared" si="1"/>
        <v>16407.920000000013</v>
      </c>
    </row>
    <row r="55" spans="1:5" x14ac:dyDescent="0.3">
      <c r="A55" s="6" t="s">
        <v>60</v>
      </c>
      <c r="B55" s="6" t="s">
        <v>146</v>
      </c>
      <c r="C55" s="15">
        <v>240202.71</v>
      </c>
      <c r="D55" s="15">
        <v>222534.21</v>
      </c>
      <c r="E55" s="15">
        <f t="shared" si="1"/>
        <v>17668.5</v>
      </c>
    </row>
    <row r="56" spans="1:5" x14ac:dyDescent="0.3">
      <c r="A56" s="6" t="s">
        <v>61</v>
      </c>
      <c r="B56" s="6" t="s">
        <v>158</v>
      </c>
      <c r="C56" s="15">
        <v>94682.7</v>
      </c>
      <c r="D56" s="15">
        <v>87798.78</v>
      </c>
      <c r="E56" s="15">
        <f t="shared" si="1"/>
        <v>6883.9199999999983</v>
      </c>
    </row>
    <row r="57" spans="1:5" x14ac:dyDescent="0.3">
      <c r="A57" s="6" t="s">
        <v>62</v>
      </c>
      <c r="B57" s="6" t="s">
        <v>179</v>
      </c>
      <c r="C57" s="15">
        <v>103358.64</v>
      </c>
      <c r="D57" s="15">
        <v>95843.93</v>
      </c>
      <c r="E57" s="15">
        <f t="shared" si="1"/>
        <v>7514.7100000000064</v>
      </c>
    </row>
    <row r="58" spans="1:5" x14ac:dyDescent="0.3">
      <c r="A58" s="6" t="s">
        <v>63</v>
      </c>
      <c r="B58" s="6" t="s">
        <v>106</v>
      </c>
      <c r="C58" s="15">
        <v>5810</v>
      </c>
      <c r="D58" s="15">
        <v>5387.57</v>
      </c>
      <c r="E58" s="15">
        <f t="shared" si="1"/>
        <v>422.43000000000029</v>
      </c>
    </row>
    <row r="59" spans="1:5" x14ac:dyDescent="0.3">
      <c r="A59" s="6" t="s">
        <v>64</v>
      </c>
      <c r="B59" s="6" t="s">
        <v>159</v>
      </c>
      <c r="C59" s="15">
        <v>94682.7</v>
      </c>
      <c r="D59" s="15">
        <v>87798.78</v>
      </c>
      <c r="E59" s="15">
        <f t="shared" si="1"/>
        <v>6883.9199999999983</v>
      </c>
    </row>
    <row r="60" spans="1:5" x14ac:dyDescent="0.3">
      <c r="A60" s="6" t="s">
        <v>65</v>
      </c>
      <c r="B60" s="6" t="s">
        <v>122</v>
      </c>
      <c r="C60" s="15">
        <v>64152.37</v>
      </c>
      <c r="D60" s="15">
        <v>56864.54</v>
      </c>
      <c r="E60" s="15">
        <f t="shared" si="1"/>
        <v>7287.8300000000017</v>
      </c>
    </row>
    <row r="61" spans="1:5" x14ac:dyDescent="0.3">
      <c r="A61" s="6" t="s">
        <v>66</v>
      </c>
      <c r="B61" s="6" t="s">
        <v>160</v>
      </c>
      <c r="C61" s="15">
        <v>175383.5</v>
      </c>
      <c r="D61" s="15">
        <v>150478.64000000001</v>
      </c>
      <c r="E61" s="15">
        <f t="shared" si="1"/>
        <v>24904.859999999986</v>
      </c>
    </row>
    <row r="62" spans="1:5" x14ac:dyDescent="0.3">
      <c r="A62" s="6" t="s">
        <v>67</v>
      </c>
      <c r="B62" s="6" t="s">
        <v>68</v>
      </c>
      <c r="C62" s="15">
        <v>219353.1</v>
      </c>
      <c r="D62" s="15">
        <v>170683.33</v>
      </c>
      <c r="E62" s="15">
        <f t="shared" si="1"/>
        <v>48669.770000000019</v>
      </c>
    </row>
    <row r="63" spans="1:5" x14ac:dyDescent="0.3">
      <c r="A63" s="6" t="s">
        <v>69</v>
      </c>
      <c r="B63" s="6" t="s">
        <v>93</v>
      </c>
      <c r="C63" s="15">
        <v>1028500.28</v>
      </c>
      <c r="D63" s="15">
        <v>751134.75</v>
      </c>
      <c r="E63" s="15">
        <f t="shared" si="1"/>
        <v>277365.53000000003</v>
      </c>
    </row>
    <row r="64" spans="1:5" x14ac:dyDescent="0.3">
      <c r="A64" s="6" t="s">
        <v>70</v>
      </c>
      <c r="B64" s="6" t="s">
        <v>153</v>
      </c>
      <c r="C64" s="15">
        <v>60331.5</v>
      </c>
      <c r="D64" s="15">
        <v>46945.23</v>
      </c>
      <c r="E64" s="15">
        <f t="shared" si="1"/>
        <v>13386.269999999997</v>
      </c>
    </row>
    <row r="65" spans="1:5" x14ac:dyDescent="0.3">
      <c r="A65" s="6" t="s">
        <v>71</v>
      </c>
      <c r="B65" s="6" t="s">
        <v>126</v>
      </c>
      <c r="C65" s="15">
        <v>19500</v>
      </c>
      <c r="D65" s="15">
        <v>12739.63</v>
      </c>
      <c r="E65" s="15">
        <f t="shared" si="1"/>
        <v>6760.3700000000008</v>
      </c>
    </row>
    <row r="66" spans="1:5" x14ac:dyDescent="0.3">
      <c r="A66" s="6" t="s">
        <v>72</v>
      </c>
      <c r="B66" s="6" t="s">
        <v>154</v>
      </c>
      <c r="C66" s="15">
        <v>37689.660000000003</v>
      </c>
      <c r="D66" s="15">
        <v>22989.9</v>
      </c>
      <c r="E66" s="15">
        <f t="shared" si="1"/>
        <v>14699.760000000002</v>
      </c>
    </row>
    <row r="67" spans="1:5" x14ac:dyDescent="0.3">
      <c r="A67" s="6" t="s">
        <v>73</v>
      </c>
      <c r="B67" s="6" t="s">
        <v>108</v>
      </c>
      <c r="C67" s="15">
        <v>582938</v>
      </c>
      <c r="D67" s="15">
        <v>351369.54</v>
      </c>
      <c r="E67" s="15">
        <f t="shared" si="1"/>
        <v>231568.46000000002</v>
      </c>
    </row>
    <row r="68" spans="1:5" x14ac:dyDescent="0.3">
      <c r="A68" s="6" t="s">
        <v>74</v>
      </c>
      <c r="B68" s="6" t="s">
        <v>178</v>
      </c>
      <c r="C68" s="15">
        <v>40000</v>
      </c>
      <c r="D68" s="15">
        <v>23821.35</v>
      </c>
      <c r="E68" s="15">
        <f t="shared" si="1"/>
        <v>16178.650000000001</v>
      </c>
    </row>
    <row r="69" spans="1:5" x14ac:dyDescent="0.3">
      <c r="A69" s="6" t="s">
        <v>75</v>
      </c>
      <c r="B69" s="6" t="s">
        <v>76</v>
      </c>
      <c r="C69" s="15">
        <v>36253.22</v>
      </c>
      <c r="D69" s="15">
        <v>10460.26</v>
      </c>
      <c r="E69" s="15">
        <f t="shared" ref="E69:E84" si="2">C69-D69</f>
        <v>25792.959999999999</v>
      </c>
    </row>
    <row r="70" spans="1:5" x14ac:dyDescent="0.3">
      <c r="A70" s="5" t="s">
        <v>77</v>
      </c>
      <c r="B70" s="5" t="s">
        <v>176</v>
      </c>
      <c r="C70" s="14">
        <v>269040.64000000001</v>
      </c>
      <c r="D70" s="14">
        <v>147966.32</v>
      </c>
      <c r="E70" s="14">
        <f t="shared" si="2"/>
        <v>121074.32</v>
      </c>
    </row>
    <row r="71" spans="1:5" x14ac:dyDescent="0.3">
      <c r="A71" s="6" t="s">
        <v>78</v>
      </c>
      <c r="B71" s="6" t="s">
        <v>161</v>
      </c>
      <c r="C71" s="15">
        <v>3389.83</v>
      </c>
      <c r="D71" s="15">
        <v>2930.34</v>
      </c>
      <c r="E71" s="15">
        <f t="shared" si="2"/>
        <v>459.48999999999978</v>
      </c>
    </row>
    <row r="72" spans="1:5" x14ac:dyDescent="0.3">
      <c r="A72" s="6" t="s">
        <v>79</v>
      </c>
      <c r="B72" s="6" t="s">
        <v>127</v>
      </c>
      <c r="C72" s="15">
        <v>71968.58</v>
      </c>
      <c r="D72" s="15">
        <v>48128.41</v>
      </c>
      <c r="E72" s="15">
        <f t="shared" si="2"/>
        <v>23840.17</v>
      </c>
    </row>
    <row r="73" spans="1:5" x14ac:dyDescent="0.3">
      <c r="A73" s="6" t="s">
        <v>80</v>
      </c>
      <c r="B73" s="6" t="s">
        <v>123</v>
      </c>
      <c r="C73" s="15">
        <v>3644.07</v>
      </c>
      <c r="D73" s="15">
        <v>3062.95</v>
      </c>
      <c r="E73" s="15">
        <f t="shared" si="2"/>
        <v>581.12000000000035</v>
      </c>
    </row>
    <row r="74" spans="1:5" x14ac:dyDescent="0.3">
      <c r="A74" s="6" t="s">
        <v>81</v>
      </c>
      <c r="B74" s="6" t="s">
        <v>162</v>
      </c>
      <c r="C74" s="15">
        <v>16419.87</v>
      </c>
      <c r="D74" s="15">
        <v>9462.5400000000009</v>
      </c>
      <c r="E74" s="15">
        <f t="shared" si="2"/>
        <v>6957.3299999999981</v>
      </c>
    </row>
    <row r="75" spans="1:5" x14ac:dyDescent="0.3">
      <c r="A75" s="6" t="s">
        <v>82</v>
      </c>
      <c r="B75" s="6" t="s">
        <v>180</v>
      </c>
      <c r="C75" s="15">
        <v>5338.98</v>
      </c>
      <c r="D75" s="15">
        <v>3237.01</v>
      </c>
      <c r="E75" s="15">
        <f t="shared" si="2"/>
        <v>2101.9699999999993</v>
      </c>
    </row>
    <row r="76" spans="1:5" x14ac:dyDescent="0.3">
      <c r="A76" s="6" t="s">
        <v>83</v>
      </c>
      <c r="B76" s="6" t="s">
        <v>163</v>
      </c>
      <c r="C76" s="15">
        <v>34569.160000000003</v>
      </c>
      <c r="D76" s="15">
        <v>26939.15</v>
      </c>
      <c r="E76" s="15">
        <f t="shared" si="2"/>
        <v>7630.010000000002</v>
      </c>
    </row>
    <row r="77" spans="1:5" x14ac:dyDescent="0.3">
      <c r="A77" s="6" t="s">
        <v>84</v>
      </c>
      <c r="B77" s="6" t="s">
        <v>177</v>
      </c>
      <c r="C77" s="15">
        <v>3927.12</v>
      </c>
      <c r="D77" s="15">
        <v>3031.06</v>
      </c>
      <c r="E77" s="15">
        <f t="shared" si="2"/>
        <v>896.06</v>
      </c>
    </row>
    <row r="78" spans="1:5" x14ac:dyDescent="0.3">
      <c r="A78" s="6" t="s">
        <v>85</v>
      </c>
      <c r="B78" s="6" t="s">
        <v>128</v>
      </c>
      <c r="C78" s="15">
        <v>1661.5</v>
      </c>
      <c r="D78" s="15">
        <v>1294.8</v>
      </c>
      <c r="E78" s="15">
        <f t="shared" si="2"/>
        <v>366.70000000000005</v>
      </c>
    </row>
    <row r="79" spans="1:5" x14ac:dyDescent="0.3">
      <c r="A79" s="6" t="s">
        <v>86</v>
      </c>
      <c r="B79" s="6" t="s">
        <v>115</v>
      </c>
      <c r="C79" s="15">
        <v>900</v>
      </c>
      <c r="D79" s="15">
        <v>514.86</v>
      </c>
      <c r="E79" s="15">
        <f t="shared" si="2"/>
        <v>385.14</v>
      </c>
    </row>
    <row r="80" spans="1:5" x14ac:dyDescent="0.3">
      <c r="A80" s="6" t="s">
        <v>87</v>
      </c>
      <c r="B80" s="6" t="s">
        <v>164</v>
      </c>
      <c r="C80" s="15">
        <v>17670.150000000001</v>
      </c>
      <c r="D80" s="15">
        <v>12796.77</v>
      </c>
      <c r="E80" s="15">
        <f t="shared" si="2"/>
        <v>4873.380000000001</v>
      </c>
    </row>
    <row r="81" spans="1:5" x14ac:dyDescent="0.3">
      <c r="A81" s="6" t="s">
        <v>88</v>
      </c>
      <c r="B81" s="6" t="s">
        <v>165</v>
      </c>
      <c r="C81" s="15">
        <v>11949.15</v>
      </c>
      <c r="D81" s="15">
        <v>9975.42</v>
      </c>
      <c r="E81" s="15">
        <f t="shared" si="2"/>
        <v>1973.7299999999996</v>
      </c>
    </row>
    <row r="82" spans="1:5" x14ac:dyDescent="0.3">
      <c r="A82" s="6" t="s">
        <v>89</v>
      </c>
      <c r="B82" s="6" t="s">
        <v>155</v>
      </c>
      <c r="C82" s="15">
        <v>4296.6099999999997</v>
      </c>
      <c r="D82" s="15">
        <v>2298.04</v>
      </c>
      <c r="E82" s="15">
        <f t="shared" si="2"/>
        <v>1998.5699999999997</v>
      </c>
    </row>
    <row r="83" spans="1:5" x14ac:dyDescent="0.3">
      <c r="A83" s="6" t="s">
        <v>90</v>
      </c>
      <c r="B83" s="6" t="s">
        <v>136</v>
      </c>
      <c r="C83" s="15">
        <v>6101.69</v>
      </c>
      <c r="D83" s="15">
        <v>1628.4</v>
      </c>
      <c r="E83" s="15">
        <f t="shared" si="2"/>
        <v>4473.2899999999991</v>
      </c>
    </row>
    <row r="84" spans="1:5" x14ac:dyDescent="0.3">
      <c r="A84" s="6" t="s">
        <v>91</v>
      </c>
      <c r="B84" s="6" t="s">
        <v>144</v>
      </c>
      <c r="C84" s="15">
        <v>81419.179999999993</v>
      </c>
      <c r="D84" s="15">
        <v>16705.86</v>
      </c>
      <c r="E84" s="15">
        <f t="shared" si="2"/>
        <v>64713.319999999992</v>
      </c>
    </row>
    <row r="85" spans="1:5" x14ac:dyDescent="0.3">
      <c r="A85" s="5"/>
      <c r="B85" s="9" t="s">
        <v>95</v>
      </c>
      <c r="C85" s="14">
        <f>C5+C14+C23+C40+C44+C53+C70</f>
        <v>10985621.65</v>
      </c>
      <c r="D85" s="14">
        <f t="shared" ref="D85:E85" si="3">D5+D14+D23+D40+D44+D53+D70</f>
        <v>8368519.4500000011</v>
      </c>
      <c r="E85" s="14">
        <f t="shared" si="3"/>
        <v>2617102.2000000007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9.140625" defaultRowHeight="15.75" x14ac:dyDescent="0.3"/>
  <cols>
    <col min="1" max="1" width="14.85546875" style="2" customWidth="1"/>
    <col min="2" max="2" width="66.140625" style="2" customWidth="1"/>
    <col min="3" max="3" width="18.28515625" style="1" customWidth="1"/>
    <col min="4" max="16384" width="9.140625" style="1"/>
  </cols>
  <sheetData>
    <row r="1" spans="1:3" ht="16.5" x14ac:dyDescent="0.3">
      <c r="A1" s="10" t="s">
        <v>99</v>
      </c>
    </row>
    <row r="3" spans="1:3" x14ac:dyDescent="0.3">
      <c r="A3" s="6" t="s">
        <v>0</v>
      </c>
      <c r="B3" s="6" t="s">
        <v>186</v>
      </c>
      <c r="C3" s="15">
        <v>5837</v>
      </c>
    </row>
    <row r="4" spans="1:3" x14ac:dyDescent="0.3">
      <c r="A4" s="6" t="s">
        <v>1</v>
      </c>
      <c r="B4" s="6" t="s">
        <v>187</v>
      </c>
      <c r="C4" s="15">
        <v>12141</v>
      </c>
    </row>
    <row r="5" spans="1:3" x14ac:dyDescent="0.3">
      <c r="A5" s="6" t="s">
        <v>2</v>
      </c>
      <c r="B5" s="6" t="s">
        <v>183</v>
      </c>
      <c r="C5" s="15">
        <v>11620</v>
      </c>
    </row>
    <row r="6" spans="1:3" x14ac:dyDescent="0.3">
      <c r="A6" s="6" t="s">
        <v>3</v>
      </c>
      <c r="B6" s="6" t="s">
        <v>188</v>
      </c>
      <c r="C6" s="15">
        <v>12497</v>
      </c>
    </row>
    <row r="7" spans="1:3" x14ac:dyDescent="0.3">
      <c r="A7" s="6" t="s">
        <v>4</v>
      </c>
      <c r="B7" s="6" t="s">
        <v>189</v>
      </c>
      <c r="C7" s="15">
        <v>1922.5</v>
      </c>
    </row>
    <row r="8" spans="1:3" x14ac:dyDescent="0.3">
      <c r="A8" s="6" t="s">
        <v>5</v>
      </c>
      <c r="B8" s="6" t="s">
        <v>190</v>
      </c>
      <c r="C8" s="15">
        <v>18963</v>
      </c>
    </row>
    <row r="9" spans="1:3" x14ac:dyDescent="0.3">
      <c r="A9" s="6" t="s">
        <v>6</v>
      </c>
      <c r="B9" s="6" t="s">
        <v>184</v>
      </c>
      <c r="C9" s="15">
        <v>10615.63</v>
      </c>
    </row>
    <row r="10" spans="1:3" x14ac:dyDescent="0.3">
      <c r="A10" s="6" t="s">
        <v>7</v>
      </c>
      <c r="B10" s="6" t="s">
        <v>185</v>
      </c>
      <c r="C10" s="15">
        <v>10615.62</v>
      </c>
    </row>
    <row r="11" spans="1:3" x14ac:dyDescent="0.3">
      <c r="A11" s="5"/>
      <c r="B11" s="9" t="s">
        <v>98</v>
      </c>
      <c r="C11" s="14">
        <f>SUM(C3:C10)</f>
        <v>84211.75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ColWidth="9.140625" defaultRowHeight="15.75" x14ac:dyDescent="0.3"/>
  <cols>
    <col min="1" max="1" width="37" style="2" customWidth="1"/>
    <col min="2" max="2" width="20.85546875" style="1" customWidth="1"/>
    <col min="3" max="3" width="16.7109375" style="1" customWidth="1"/>
    <col min="4" max="4" width="31" style="1" customWidth="1"/>
    <col min="5" max="5" width="25.140625" style="1" customWidth="1"/>
    <col min="6" max="16384" width="9.140625" style="1"/>
  </cols>
  <sheetData>
    <row r="1" spans="1:7" ht="16.5" x14ac:dyDescent="0.3">
      <c r="A1" s="10" t="s">
        <v>105</v>
      </c>
    </row>
    <row r="3" spans="1:7" s="3" customFormat="1" ht="22.5" customHeight="1" x14ac:dyDescent="0.25">
      <c r="A3" s="7" t="s">
        <v>181</v>
      </c>
      <c r="B3" s="8" t="s">
        <v>101</v>
      </c>
      <c r="C3" s="8" t="s">
        <v>100</v>
      </c>
      <c r="D3" s="12" t="s">
        <v>96</v>
      </c>
      <c r="E3" s="13" t="s">
        <v>102</v>
      </c>
      <c r="F3" s="4"/>
      <c r="G3" s="4"/>
    </row>
    <row r="4" spans="1:7" s="2" customFormat="1" ht="20.25" customHeight="1" x14ac:dyDescent="0.3">
      <c r="A4" s="6" t="s">
        <v>191</v>
      </c>
      <c r="B4" s="16">
        <v>40649.4</v>
      </c>
      <c r="C4" s="16">
        <v>10162.35</v>
      </c>
      <c r="D4" s="16">
        <f>B4-C4</f>
        <v>30487.050000000003</v>
      </c>
      <c r="E4" s="11" t="s">
        <v>103</v>
      </c>
      <c r="F4" s="1"/>
      <c r="G4" s="1"/>
    </row>
    <row r="5" spans="1:7" s="2" customFormat="1" ht="21.75" customHeight="1" x14ac:dyDescent="0.3">
      <c r="A5" s="6" t="s">
        <v>192</v>
      </c>
      <c r="B5" s="16">
        <v>13666.4</v>
      </c>
      <c r="C5" s="16">
        <v>6833.2</v>
      </c>
      <c r="D5" s="16">
        <f>B5-C5</f>
        <v>6833.2</v>
      </c>
      <c r="E5" s="11" t="s">
        <v>104</v>
      </c>
      <c r="F5" s="1"/>
      <c r="G5" s="1"/>
    </row>
    <row r="6" spans="1:7" x14ac:dyDescent="0.3">
      <c r="A6" s="9" t="s">
        <v>98</v>
      </c>
      <c r="B6" s="14">
        <f>SUM(B4:B5)</f>
        <v>54315.8</v>
      </c>
      <c r="C6" s="17">
        <f>SUM(C4:C5)</f>
        <v>16995.55</v>
      </c>
      <c r="D6" s="17">
        <f>SUM(D4:D5)</f>
        <v>37320.25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ძირ. საშ.</vt:lpstr>
      <vt:lpstr>მიწა</vt:lpstr>
      <vt:lpstr>არამატერიალური აკტივები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Nino Kapanadze</cp:lastModifiedBy>
  <dcterms:created xsi:type="dcterms:W3CDTF">2024-02-14T10:53:38Z</dcterms:created>
  <dcterms:modified xsi:type="dcterms:W3CDTF">2024-02-15T11:25:28Z</dcterms:modified>
</cp:coreProperties>
</file>