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P:\Operations\Procurement\PR Confirmation-2024\PR53 ჭყონდიდელის და მირცხულავას გამწვანება\Tender\"/>
    </mc:Choice>
  </mc:AlternateContent>
  <xr:revisionPtr revIDLastSave="0" documentId="13_ncr:1_{4CD398E7-98B0-41C2-8920-0CDF3946EC3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ჯამური" sheetId="5" r:id="rId1"/>
    <sheet name="ჭყონდიდელი" sheetId="4" r:id="rId2"/>
    <sheet name="მირცხულავა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4" l="1"/>
  <c r="E5" i="4"/>
  <c r="E6" i="4"/>
  <c r="D5" i="5" s="1"/>
  <c r="F5" i="5" s="1"/>
  <c r="E3" i="4"/>
  <c r="E4" i="6"/>
  <c r="E5" i="6"/>
  <c r="E6" i="6"/>
  <c r="E3" i="6"/>
  <c r="F6" i="5" l="1"/>
  <c r="D4" i="5"/>
  <c r="F4" i="5" s="1"/>
  <c r="D2" i="5"/>
  <c r="F2" i="5" s="1"/>
  <c r="D3" i="5"/>
  <c r="F3" i="5" s="1"/>
</calcChain>
</file>

<file path=xl/sharedStrings.xml><?xml version="1.0" encoding="utf-8"?>
<sst xmlns="http://schemas.openxmlformats.org/spreadsheetml/2006/main" count="41" uniqueCount="26">
  <si>
    <t>დასახელება</t>
  </si>
  <si>
    <t>N</t>
  </si>
  <si>
    <t>გეგმაზე აღნიშვნა</t>
  </si>
  <si>
    <t>სურათი</t>
  </si>
  <si>
    <t>Block 3-4-5</t>
  </si>
  <si>
    <t>Block 3-4-5- სტადიონი</t>
  </si>
  <si>
    <t>Block 6-7</t>
  </si>
  <si>
    <t>Block 8-9-10</t>
  </si>
  <si>
    <t>Block 8-9-10 სტადიონი</t>
  </si>
  <si>
    <t>B9-ის უკან სარეკრეაციო ზონა</t>
  </si>
  <si>
    <t>CH22 - ALL</t>
  </si>
  <si>
    <t>ბლოკების მიხ. რაოდენობები</t>
  </si>
  <si>
    <t>სკამი</t>
  </si>
  <si>
    <t>რაოდენობა</t>
  </si>
  <si>
    <t>სასრიალო (საქანელებით)</t>
  </si>
  <si>
    <t>ნაგვის ურნა</t>
  </si>
  <si>
    <t>კვ.მ</t>
  </si>
  <si>
    <t>ფილები (გამწვანებაში)</t>
  </si>
  <si>
    <t>ერთეულის ფასი დღგ-ს ჩთ</t>
  </si>
  <si>
    <t>ჯამური თანხა დღგ-ს ჩთ</t>
  </si>
  <si>
    <t>საორიენტაციო ვიზუალი</t>
  </si>
  <si>
    <t>რაოდენობა ჯამურად (ჭყონდიდელი და მირცხულავა)</t>
  </si>
  <si>
    <t>M9/11 - ALL</t>
  </si>
  <si>
    <t xml:space="preserve">სკვერი </t>
  </si>
  <si>
    <t xml:space="preserve">ფილები (გამწვანებაში) </t>
  </si>
  <si>
    <t>შემოთავაზებული ვიზუალი და ძირითადი სპეციფიკაციების აღწერა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</si>
</sst>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[$€-2]\ * #,##0.00_-;\-[$€-2]\ * #,##0.00_-;_-[$€-2]\ * &quot;-&quot;??_-;_-@_-"/>
    <numFmt numFmtId="165" formatCode="_([$GEL]\ * #,##0.00_);_([$GEL]\ * \(#,##0.00\);_([$GEL]\ * &quot;-&quot;??_);_(@_)"/>
  </numFmts>
  <fonts count="7" x14ac:knownFonts="1">
    <font>
      <sz val="10"/>
      <color rgb="FF000000"/>
      <name val="Times New Roman"/>
      <charset val="204"/>
    </font>
    <font>
      <b/>
      <sz val="9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14"/>
      <color theme="0"/>
      <name val="Times New Roman"/>
      <family val="1"/>
    </font>
    <font>
      <b/>
      <sz val="12"/>
      <color theme="0"/>
      <name val="Times New Roman"/>
      <family val="1"/>
    </font>
    <font>
      <b/>
      <sz val="10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top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top" wrapText="1"/>
    </xf>
    <xf numFmtId="164" fontId="1" fillId="0" borderId="5" xfId="0" applyNumberFormat="1" applyFont="1" applyBorder="1" applyAlignment="1">
      <alignment horizontal="center" vertical="top" wrapText="1"/>
    </xf>
    <xf numFmtId="0" fontId="0" fillId="0" borderId="3" xfId="0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left" vertical="top"/>
    </xf>
    <xf numFmtId="0" fontId="3" fillId="0" borderId="8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4" fillId="0" borderId="0" xfId="0" applyFont="1" applyAlignment="1">
      <alignment vertical="top"/>
    </xf>
    <xf numFmtId="164" fontId="1" fillId="0" borderId="14" xfId="0" applyNumberFormat="1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top" wrapText="1"/>
    </xf>
    <xf numFmtId="165" fontId="0" fillId="0" borderId="1" xfId="0" applyNumberFormat="1" applyBorder="1" applyAlignment="1">
      <alignment horizontal="left" vertical="top"/>
    </xf>
    <xf numFmtId="165" fontId="0" fillId="0" borderId="1" xfId="0" applyNumberForma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0" fillId="0" borderId="8" xfId="0" applyBorder="1" applyAlignment="1">
      <alignment horizontal="left" vertical="top"/>
    </xf>
    <xf numFmtId="165" fontId="0" fillId="0" borderId="5" xfId="0" applyNumberFormat="1" applyBorder="1" applyAlignment="1">
      <alignment horizontal="left" vertical="top"/>
    </xf>
    <xf numFmtId="165" fontId="0" fillId="0" borderId="5" xfId="0" applyNumberFormat="1" applyBorder="1" applyAlignment="1">
      <alignment horizontal="center" vertical="center"/>
    </xf>
    <xf numFmtId="0" fontId="0" fillId="0" borderId="19" xfId="0" applyBorder="1" applyAlignment="1">
      <alignment horizontal="left" vertical="top"/>
    </xf>
    <xf numFmtId="165" fontId="6" fillId="0" borderId="15" xfId="0" applyNumberFormat="1" applyFont="1" applyBorder="1" applyAlignment="1">
      <alignment horizontal="left" vertical="top"/>
    </xf>
    <xf numFmtId="0" fontId="4" fillId="2" borderId="9" xfId="0" applyFont="1" applyFill="1" applyBorder="1" applyAlignment="1">
      <alignment horizontal="center" vertical="top"/>
    </xf>
    <xf numFmtId="0" fontId="4" fillId="2" borderId="10" xfId="0" applyFont="1" applyFill="1" applyBorder="1" applyAlignment="1">
      <alignment horizontal="center" vertical="top"/>
    </xf>
    <xf numFmtId="0" fontId="5" fillId="2" borderId="9" xfId="0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top" wrapText="1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3" fillId="0" borderId="18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6.png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5.png"/><Relationship Id="rId6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334395</xdr:colOff>
      <xdr:row>1</xdr:row>
      <xdr:rowOff>36195</xdr:rowOff>
    </xdr:from>
    <xdr:to>
      <xdr:col>1</xdr:col>
      <xdr:colOff>1632585</xdr:colOff>
      <xdr:row>1</xdr:row>
      <xdr:rowOff>1569720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1B5EC9-87E5-409D-B2CE-B103AE3690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572" t="18232" b="18869"/>
        <a:stretch/>
      </xdr:blipFill>
      <xdr:spPr>
        <a:xfrm>
          <a:off x="585855" y="539115"/>
          <a:ext cx="1298190" cy="1533525"/>
        </a:xfrm>
        <a:prstGeom prst="rect">
          <a:avLst/>
        </a:prstGeom>
      </xdr:spPr>
    </xdr:pic>
    <xdr:clientData/>
  </xdr:twoCellAnchor>
  <xdr:twoCellAnchor editAs="oneCell">
    <xdr:from>
      <xdr:col>1</xdr:col>
      <xdr:colOff>160658</xdr:colOff>
      <xdr:row>2</xdr:row>
      <xdr:rowOff>30479</xdr:rowOff>
    </xdr:from>
    <xdr:to>
      <xdr:col>1</xdr:col>
      <xdr:colOff>2019300</xdr:colOff>
      <xdr:row>2</xdr:row>
      <xdr:rowOff>1714500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E4FCCD9-3F0C-4424-9146-A9D398156C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339" t="10200" r="1" b="18961"/>
        <a:stretch/>
      </xdr:blipFill>
      <xdr:spPr bwMode="auto">
        <a:xfrm>
          <a:off x="412118" y="2324099"/>
          <a:ext cx="1858642" cy="1684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147666</xdr:colOff>
      <xdr:row>3</xdr:row>
      <xdr:rowOff>56173</xdr:rowOff>
    </xdr:from>
    <xdr:to>
      <xdr:col>1</xdr:col>
      <xdr:colOff>1600205</xdr:colOff>
      <xdr:row>3</xdr:row>
      <xdr:rowOff>1500645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6E2004-CDD6-4059-9107-15D8AAD52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403160" y="4075499"/>
          <a:ext cx="1444472" cy="1452539"/>
        </a:xfrm>
        <a:prstGeom prst="rect">
          <a:avLst/>
        </a:prstGeom>
      </xdr:spPr>
    </xdr:pic>
    <xdr:clientData/>
  </xdr:twoCellAnchor>
  <xdr:twoCellAnchor editAs="oneCell">
    <xdr:from>
      <xdr:col>1</xdr:col>
      <xdr:colOff>312420</xdr:colOff>
      <xdr:row>4</xdr:row>
      <xdr:rowOff>70484</xdr:rowOff>
    </xdr:from>
    <xdr:to>
      <xdr:col>1</xdr:col>
      <xdr:colOff>1490439</xdr:colOff>
      <xdr:row>4</xdr:row>
      <xdr:rowOff>1459229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59366A6-9093-4E16-88B1-A8242A283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3880" y="5724524"/>
          <a:ext cx="1178019" cy="13887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2</xdr:row>
      <xdr:rowOff>285750</xdr:rowOff>
    </xdr:from>
    <xdr:to>
      <xdr:col>1</xdr:col>
      <xdr:colOff>1335509</xdr:colOff>
      <xdr:row>2</xdr:row>
      <xdr:rowOff>895350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514CA3-B0E9-C1EA-F2F9-BAA6FC3EC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581025"/>
          <a:ext cx="1173584" cy="6096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</xdr:row>
      <xdr:rowOff>219075</xdr:rowOff>
    </xdr:from>
    <xdr:to>
      <xdr:col>2</xdr:col>
      <xdr:colOff>1685925</xdr:colOff>
      <xdr:row>2</xdr:row>
      <xdr:rowOff>1151021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4D6186-0FBD-23BB-3078-48757B8E14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1572" t="18232" b="18869"/>
        <a:stretch/>
      </xdr:blipFill>
      <xdr:spPr>
        <a:xfrm>
          <a:off x="2152650" y="514350"/>
          <a:ext cx="1504950" cy="931946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</xdr:row>
      <xdr:rowOff>285750</xdr:rowOff>
    </xdr:from>
    <xdr:to>
      <xdr:col>1</xdr:col>
      <xdr:colOff>1311025</xdr:colOff>
      <xdr:row>3</xdr:row>
      <xdr:rowOff>1266825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CF43C9-D07B-6F18-555F-9D817CBBF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" y="1838325"/>
          <a:ext cx="1091950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</xdr:row>
      <xdr:rowOff>76199</xdr:rowOff>
    </xdr:from>
    <xdr:to>
      <xdr:col>2</xdr:col>
      <xdr:colOff>1770355</xdr:colOff>
      <xdr:row>3</xdr:row>
      <xdr:rowOff>1285875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61C3231-C2AB-03AA-D0D3-05C7F38B32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339" t="10200" r="1" b="18961"/>
        <a:stretch/>
      </xdr:blipFill>
      <xdr:spPr bwMode="auto">
        <a:xfrm>
          <a:off x="2009775" y="1628774"/>
          <a:ext cx="1732255" cy="120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28576</xdr:colOff>
      <xdr:row>4</xdr:row>
      <xdr:rowOff>38100</xdr:rowOff>
    </xdr:from>
    <xdr:to>
      <xdr:col>1</xdr:col>
      <xdr:colOff>1683868</xdr:colOff>
      <xdr:row>4</xdr:row>
      <xdr:rowOff>1123950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1B7868E-0EDA-83E2-9663-35BE769A2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7201" y="3000375"/>
          <a:ext cx="1655292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185764</xdr:colOff>
      <xdr:row>4</xdr:row>
      <xdr:rowOff>33312</xdr:rowOff>
    </xdr:from>
    <xdr:to>
      <xdr:col>2</xdr:col>
      <xdr:colOff>1638303</xdr:colOff>
      <xdr:row>4</xdr:row>
      <xdr:rowOff>1134884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BD291E0-6433-ACAF-6EDD-88D60629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2475798" y="2820103"/>
          <a:ext cx="1101572" cy="1452539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5</xdr:row>
      <xdr:rowOff>9524</xdr:rowOff>
    </xdr:from>
    <xdr:to>
      <xdr:col>2</xdr:col>
      <xdr:colOff>1444719</xdr:colOff>
      <xdr:row>5</xdr:row>
      <xdr:rowOff>1390649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A4EEBD7-02AD-E09D-39CF-D31EF851B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81250" y="4124324"/>
          <a:ext cx="1178019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5</xdr:row>
      <xdr:rowOff>247650</xdr:rowOff>
    </xdr:from>
    <xdr:to>
      <xdr:col>1</xdr:col>
      <xdr:colOff>1447648</xdr:colOff>
      <xdr:row>5</xdr:row>
      <xdr:rowOff>1190507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B122BA2-EFD6-3370-9EB1-124A1E0A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7225" y="4362450"/>
          <a:ext cx="1219048" cy="9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891540</xdr:colOff>
      <xdr:row>2</xdr:row>
      <xdr:rowOff>91441</xdr:rowOff>
    </xdr:from>
    <xdr:to>
      <xdr:col>2</xdr:col>
      <xdr:colOff>2301240</xdr:colOff>
      <xdr:row>2</xdr:row>
      <xdr:rowOff>1356360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43BEA0-46B9-4854-96AB-821C15662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572" t="18232" b="18869"/>
        <a:stretch/>
      </xdr:blipFill>
      <xdr:spPr>
        <a:xfrm>
          <a:off x="1402080" y="1181101"/>
          <a:ext cx="1409700" cy="1264919"/>
        </a:xfrm>
        <a:prstGeom prst="rect">
          <a:avLst/>
        </a:prstGeom>
      </xdr:spPr>
    </xdr:pic>
    <xdr:clientData/>
  </xdr:twoCellAnchor>
  <xdr:twoCellAnchor editAs="oneCell">
    <xdr:from>
      <xdr:col>2</xdr:col>
      <xdr:colOff>396240</xdr:colOff>
      <xdr:row>3</xdr:row>
      <xdr:rowOff>49437</xdr:rowOff>
    </xdr:from>
    <xdr:to>
      <xdr:col>2</xdr:col>
      <xdr:colOff>2667000</xdr:colOff>
      <xdr:row>3</xdr:row>
      <xdr:rowOff>1821731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BA72528-7E6B-4817-9FA6-B9090D343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339" t="10200" r="1" b="18961"/>
        <a:stretch/>
      </xdr:blipFill>
      <xdr:spPr bwMode="auto">
        <a:xfrm>
          <a:off x="906780" y="2571657"/>
          <a:ext cx="2270760" cy="1772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701043</xdr:colOff>
      <xdr:row>4</xdr:row>
      <xdr:rowOff>94273</xdr:rowOff>
    </xdr:from>
    <xdr:to>
      <xdr:col>2</xdr:col>
      <xdr:colOff>2415540</xdr:colOff>
      <xdr:row>4</xdr:row>
      <xdr:rowOff>1515945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F6C70E5-8888-4BEE-9766-C79FBB65A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1357996" y="4253160"/>
          <a:ext cx="1421672" cy="1714497"/>
        </a:xfrm>
        <a:prstGeom prst="rect">
          <a:avLst/>
        </a:prstGeom>
      </xdr:spPr>
    </xdr:pic>
    <xdr:clientData/>
  </xdr:twoCellAnchor>
  <xdr:twoCellAnchor editAs="oneCell">
    <xdr:from>
      <xdr:col>2</xdr:col>
      <xdr:colOff>822744</xdr:colOff>
      <xdr:row>5</xdr:row>
      <xdr:rowOff>47625</xdr:rowOff>
    </xdr:from>
    <xdr:to>
      <xdr:col>2</xdr:col>
      <xdr:colOff>2316480</xdr:colOff>
      <xdr:row>5</xdr:row>
      <xdr:rowOff>1630680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D4E4E1F-31D0-458F-BFBA-33BDC1289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3284" y="6029325"/>
          <a:ext cx="1493736" cy="1583055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259080</xdr:colOff>
      <xdr:row>2</xdr:row>
      <xdr:rowOff>243840</xdr:rowOff>
    </xdr:from>
    <xdr:to>
      <xdr:col>1</xdr:col>
      <xdr:colOff>1760220</xdr:colOff>
      <xdr:row>2</xdr:row>
      <xdr:rowOff>1023584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C41B7F-C18F-4739-9123-1F47DE7D4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9620" y="632460"/>
          <a:ext cx="1501140" cy="77974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3</xdr:row>
      <xdr:rowOff>213360</xdr:rowOff>
    </xdr:from>
    <xdr:to>
      <xdr:col>1</xdr:col>
      <xdr:colOff>1661160</xdr:colOff>
      <xdr:row>3</xdr:row>
      <xdr:rowOff>1431997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65BF02-132D-44CC-A8B8-16D2A2B38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5340" y="2034540"/>
          <a:ext cx="1356360" cy="1218637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</xdr:row>
      <xdr:rowOff>182880</xdr:rowOff>
    </xdr:from>
    <xdr:to>
      <xdr:col>1</xdr:col>
      <xdr:colOff>1866900</xdr:colOff>
      <xdr:row>4</xdr:row>
      <xdr:rowOff>1357556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05127EC-7911-4B7F-8BE4-E712F9B54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6740" y="3840480"/>
          <a:ext cx="1790700" cy="1174676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</xdr:colOff>
      <xdr:row>5</xdr:row>
      <xdr:rowOff>243840</xdr:rowOff>
    </xdr:from>
    <xdr:to>
      <xdr:col>1</xdr:col>
      <xdr:colOff>1687098</xdr:colOff>
      <xdr:row>5</xdr:row>
      <xdr:rowOff>1424940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4B65D1C-AD01-4C9C-A809-970028400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0559" y="5524500"/>
          <a:ext cx="1527079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163BB-25D0-4E7D-BE26-361A436642A6}">
  <dimension ref="A1:H6"/>
  <sheetViews>
    <sheetView tabSelected="1" workbookViewId="0">
      <selection activeCell="J2" sqref="J2"/>
    </sheetView>
  </sheetViews>
  <sheetFormatPr defaultRowHeight="13.2" x14ac:dyDescent="0.25"/>
  <cols>
    <col min="1" max="1" width="2.5546875" customWidth="1"/>
    <col min="2" max="2" width="33.44140625" customWidth="1"/>
    <col min="3" max="3" width="15.44140625" customWidth="1"/>
    <col min="4" max="4" width="24" customWidth="1"/>
    <col min="5" max="5" width="18" customWidth="1"/>
    <col min="6" max="6" width="16.109375" customWidth="1"/>
    <col min="7" max="7" width="25.44140625" customWidth="1"/>
    <col min="8" max="8" width="19.21875" customWidth="1"/>
  </cols>
  <sheetData>
    <row r="1" spans="1:8" ht="39.6" x14ac:dyDescent="0.25">
      <c r="A1" s="25" t="s">
        <v>1</v>
      </c>
      <c r="B1" s="26" t="s">
        <v>20</v>
      </c>
      <c r="C1" s="26" t="s">
        <v>0</v>
      </c>
      <c r="D1" s="27" t="s">
        <v>21</v>
      </c>
      <c r="E1" s="28" t="s">
        <v>18</v>
      </c>
      <c r="F1" s="28" t="s">
        <v>19</v>
      </c>
      <c r="G1" s="44" t="s">
        <v>25</v>
      </c>
      <c r="H1" s="45"/>
    </row>
    <row r="2" spans="1:8" ht="126" customHeight="1" x14ac:dyDescent="0.25">
      <c r="A2" s="6">
        <v>1</v>
      </c>
      <c r="B2" s="14"/>
      <c r="C2" s="3" t="s">
        <v>12</v>
      </c>
      <c r="D2" s="19">
        <f>ჭყონდიდელი!E3+მირცხულავა!E3</f>
        <v>33</v>
      </c>
      <c r="E2" s="23"/>
      <c r="F2" s="24">
        <f>E2*D2</f>
        <v>0</v>
      </c>
      <c r="G2" s="14"/>
      <c r="H2" s="29"/>
    </row>
    <row r="3" spans="1:8" ht="136.19999999999999" customHeight="1" x14ac:dyDescent="0.25">
      <c r="A3" s="6">
        <v>2</v>
      </c>
      <c r="B3" s="14"/>
      <c r="C3" s="15" t="s">
        <v>14</v>
      </c>
      <c r="D3" s="19">
        <f>ჭყონდიდელი!E4+მირცხულავა!E4</f>
        <v>4</v>
      </c>
      <c r="E3" s="23"/>
      <c r="F3" s="24">
        <f t="shared" ref="F3:F5" si="0">E3*D3</f>
        <v>0</v>
      </c>
      <c r="G3" s="14"/>
      <c r="H3" s="29"/>
    </row>
    <row r="4" spans="1:8" ht="128.4" customHeight="1" x14ac:dyDescent="0.25">
      <c r="A4" s="6">
        <v>3</v>
      </c>
      <c r="B4" s="14"/>
      <c r="C4" s="15" t="s">
        <v>17</v>
      </c>
      <c r="D4" s="19">
        <f>ჭყონდიდელი!E5+მირცხულავა!E5</f>
        <v>65.8</v>
      </c>
      <c r="E4" s="23"/>
      <c r="F4" s="24">
        <f t="shared" si="0"/>
        <v>0</v>
      </c>
      <c r="G4" s="14"/>
      <c r="H4" s="29"/>
    </row>
    <row r="5" spans="1:8" ht="120" customHeight="1" thickBot="1" x14ac:dyDescent="0.3">
      <c r="A5" s="8">
        <v>4</v>
      </c>
      <c r="B5" s="16"/>
      <c r="C5" s="9" t="s">
        <v>15</v>
      </c>
      <c r="D5" s="9">
        <f>ჭყონდიდელი!E6+მირცხულავა!E6</f>
        <v>12</v>
      </c>
      <c r="E5" s="30"/>
      <c r="F5" s="31">
        <f t="shared" si="0"/>
        <v>0</v>
      </c>
      <c r="G5" s="16"/>
      <c r="H5" s="32"/>
    </row>
    <row r="6" spans="1:8" ht="13.8" thickBot="1" x14ac:dyDescent="0.3">
      <c r="F6" s="33">
        <f>SUM(F2:F5)</f>
        <v>0</v>
      </c>
    </row>
  </sheetData>
  <mergeCells count="1">
    <mergeCell ref="G1:H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74F1B-B004-4E46-BDE3-4811EC1B267F}">
  <dimension ref="A1:K15"/>
  <sheetViews>
    <sheetView workbookViewId="0">
      <selection activeCell="M3" sqref="M3"/>
    </sheetView>
  </sheetViews>
  <sheetFormatPr defaultRowHeight="13.2" x14ac:dyDescent="0.25"/>
  <cols>
    <col min="1" max="1" width="7.44140625" customWidth="1"/>
    <col min="2" max="2" width="29.44140625" customWidth="1"/>
    <col min="3" max="3" width="31.44140625" customWidth="1"/>
    <col min="4" max="4" width="17.6640625" customWidth="1"/>
    <col min="5" max="5" width="14.6640625" customWidth="1"/>
    <col min="6" max="6" width="6.109375" customWidth="1"/>
    <col min="7" max="10" width="16.109375" style="2" customWidth="1"/>
    <col min="11" max="11" width="16.109375" style="1" customWidth="1"/>
  </cols>
  <sheetData>
    <row r="1" spans="1:11" ht="21.75" customHeight="1" x14ac:dyDescent="0.25">
      <c r="A1" s="36" t="s">
        <v>10</v>
      </c>
      <c r="B1" s="37"/>
      <c r="C1" s="37"/>
      <c r="D1" s="37"/>
      <c r="E1" s="38"/>
      <c r="F1" s="12"/>
      <c r="G1" s="34" t="s">
        <v>11</v>
      </c>
      <c r="H1" s="35"/>
      <c r="I1" s="35"/>
      <c r="J1" s="35"/>
      <c r="K1" s="35"/>
    </row>
    <row r="2" spans="1:11" ht="50.25" customHeight="1" thickBot="1" x14ac:dyDescent="0.3">
      <c r="A2" s="6" t="s">
        <v>1</v>
      </c>
      <c r="B2" s="3" t="s">
        <v>2</v>
      </c>
      <c r="C2" s="3" t="s">
        <v>3</v>
      </c>
      <c r="D2" s="3" t="s">
        <v>0</v>
      </c>
      <c r="E2" s="7" t="s">
        <v>13</v>
      </c>
      <c r="G2" s="10" t="s">
        <v>4</v>
      </c>
      <c r="H2" s="11" t="s">
        <v>5</v>
      </c>
      <c r="I2" s="11" t="s">
        <v>7</v>
      </c>
      <c r="J2" s="11" t="s">
        <v>8</v>
      </c>
      <c r="K2" s="11" t="s">
        <v>9</v>
      </c>
    </row>
    <row r="3" spans="1:11" ht="99" customHeight="1" x14ac:dyDescent="0.25">
      <c r="A3" s="6">
        <v>1</v>
      </c>
      <c r="B3" s="14"/>
      <c r="C3" s="14"/>
      <c r="D3" s="3" t="s">
        <v>12</v>
      </c>
      <c r="E3" s="17">
        <f>G3+H3+I3+J3+K3</f>
        <v>22</v>
      </c>
      <c r="G3" s="5">
        <v>2</v>
      </c>
      <c r="H3" s="4">
        <v>4</v>
      </c>
      <c r="I3" s="4"/>
      <c r="J3" s="4">
        <v>3</v>
      </c>
      <c r="K3" s="4">
        <v>13</v>
      </c>
    </row>
    <row r="4" spans="1:11" ht="111" customHeight="1" x14ac:dyDescent="0.25">
      <c r="A4" s="6">
        <v>2</v>
      </c>
      <c r="B4" s="14"/>
      <c r="C4" s="14"/>
      <c r="D4" s="15" t="s">
        <v>14</v>
      </c>
      <c r="E4" s="17">
        <f t="shared" ref="E4:E6" si="0">G4+H4+I4+J4+K4</f>
        <v>2</v>
      </c>
      <c r="G4" s="6"/>
      <c r="H4" s="3">
        <v>1</v>
      </c>
      <c r="I4" s="3"/>
      <c r="J4" s="3">
        <v>1</v>
      </c>
      <c r="K4" s="3"/>
    </row>
    <row r="5" spans="1:11" ht="90.75" customHeight="1" x14ac:dyDescent="0.25">
      <c r="A5" s="6">
        <v>3</v>
      </c>
      <c r="B5" s="14"/>
      <c r="C5" s="14"/>
      <c r="D5" s="15" t="s">
        <v>17</v>
      </c>
      <c r="E5" s="17">
        <f t="shared" si="0"/>
        <v>55.7</v>
      </c>
      <c r="F5" s="18" t="s">
        <v>16</v>
      </c>
      <c r="G5" s="6"/>
      <c r="H5" s="3"/>
      <c r="I5" s="3"/>
      <c r="J5" s="3"/>
      <c r="K5" s="3">
        <v>55.7</v>
      </c>
    </row>
    <row r="6" spans="1:11" ht="111.75" customHeight="1" thickBot="1" x14ac:dyDescent="0.3">
      <c r="A6" s="8">
        <v>4</v>
      </c>
      <c r="B6" s="16"/>
      <c r="C6" s="16"/>
      <c r="D6" s="9" t="s">
        <v>15</v>
      </c>
      <c r="E6" s="17">
        <f t="shared" si="0"/>
        <v>6</v>
      </c>
      <c r="F6" s="13"/>
      <c r="G6" s="8"/>
      <c r="H6" s="9">
        <v>2</v>
      </c>
      <c r="I6" s="9"/>
      <c r="J6" s="9">
        <v>1</v>
      </c>
      <c r="K6" s="9">
        <v>3</v>
      </c>
    </row>
    <row r="7" spans="1:11" x14ac:dyDescent="0.25">
      <c r="G7" s="1"/>
      <c r="H7" s="1"/>
      <c r="I7" s="1"/>
      <c r="J7" s="1"/>
    </row>
    <row r="8" spans="1:11" x14ac:dyDescent="0.25">
      <c r="G8" s="1"/>
      <c r="H8" s="1"/>
      <c r="I8" s="1"/>
      <c r="J8" s="1"/>
    </row>
    <row r="9" spans="1:11" x14ac:dyDescent="0.25">
      <c r="G9" s="1"/>
      <c r="H9" s="1"/>
      <c r="I9" s="1"/>
      <c r="J9" s="1"/>
    </row>
    <row r="10" spans="1:11" x14ac:dyDescent="0.25">
      <c r="G10" s="1"/>
      <c r="H10" s="1"/>
      <c r="I10" s="1"/>
      <c r="J10" s="1"/>
    </row>
    <row r="11" spans="1:11" x14ac:dyDescent="0.25">
      <c r="G11" s="1"/>
      <c r="H11" s="1"/>
      <c r="I11" s="1"/>
      <c r="J11" s="1"/>
    </row>
    <row r="12" spans="1:11" x14ac:dyDescent="0.25">
      <c r="G12" s="1"/>
      <c r="H12" s="1"/>
      <c r="I12" s="1"/>
      <c r="J12" s="1"/>
    </row>
    <row r="13" spans="1:11" x14ac:dyDescent="0.25">
      <c r="G13" s="1"/>
      <c r="H13" s="1"/>
      <c r="I13" s="1"/>
      <c r="J13" s="1"/>
    </row>
    <row r="14" spans="1:11" x14ac:dyDescent="0.25">
      <c r="G14" s="1"/>
      <c r="H14" s="1"/>
      <c r="I14" s="1"/>
      <c r="J14" s="1"/>
    </row>
    <row r="15" spans="1:11" x14ac:dyDescent="0.25">
      <c r="G15" s="1"/>
      <c r="H15" s="1"/>
      <c r="I15" s="1"/>
      <c r="J15" s="1"/>
    </row>
  </sheetData>
  <mergeCells count="2">
    <mergeCell ref="G1:K1"/>
    <mergeCell ref="A1:E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B5F02-AA87-4350-9975-EDE691B15BEE}">
  <dimension ref="A1:M15"/>
  <sheetViews>
    <sheetView workbookViewId="0">
      <selection activeCell="K3" sqref="K3"/>
    </sheetView>
  </sheetViews>
  <sheetFormatPr defaultRowHeight="13.2" x14ac:dyDescent="0.25"/>
  <cols>
    <col min="1" max="1" width="7.44140625" customWidth="1"/>
    <col min="2" max="2" width="28.109375" customWidth="1"/>
    <col min="3" max="3" width="47.77734375" customWidth="1"/>
    <col min="4" max="4" width="17.6640625" customWidth="1"/>
    <col min="5" max="5" width="15.6640625" customWidth="1"/>
    <col min="6" max="6" width="6.109375" customWidth="1"/>
    <col min="7" max="8" width="16.109375" style="2" customWidth="1"/>
    <col min="9" max="9" width="19.33203125" style="1" customWidth="1"/>
    <col min="10" max="13" width="16.109375" style="1" customWidth="1"/>
  </cols>
  <sheetData>
    <row r="1" spans="1:13" ht="17.399999999999999" x14ac:dyDescent="0.25">
      <c r="A1" s="36" t="s">
        <v>22</v>
      </c>
      <c r="B1" s="39"/>
      <c r="C1" s="39"/>
      <c r="D1" s="39"/>
      <c r="E1" s="40"/>
      <c r="F1" s="12"/>
      <c r="G1" s="41"/>
      <c r="H1" s="41"/>
      <c r="I1" s="20"/>
      <c r="J1" s="20"/>
      <c r="K1" s="20"/>
      <c r="L1" s="20"/>
      <c r="M1" s="20"/>
    </row>
    <row r="2" spans="1:13" x14ac:dyDescent="0.25">
      <c r="A2" s="6" t="s">
        <v>1</v>
      </c>
      <c r="B2" s="42" t="s">
        <v>2</v>
      </c>
      <c r="C2" s="3" t="s">
        <v>3</v>
      </c>
      <c r="D2" s="3" t="s">
        <v>0</v>
      </c>
      <c r="E2" s="7" t="s">
        <v>13</v>
      </c>
      <c r="G2" s="21" t="s">
        <v>23</v>
      </c>
      <c r="H2" s="21" t="s">
        <v>6</v>
      </c>
      <c r="I2" s="22"/>
      <c r="J2" s="22"/>
      <c r="K2" s="22"/>
      <c r="L2" s="22"/>
      <c r="M2" s="22"/>
    </row>
    <row r="3" spans="1:13" ht="112.8" customHeight="1" x14ac:dyDescent="0.25">
      <c r="A3" s="6">
        <v>1</v>
      </c>
      <c r="B3" s="42"/>
      <c r="C3" s="14"/>
      <c r="D3" s="3" t="s">
        <v>12</v>
      </c>
      <c r="E3" s="17">
        <f>G3+H3</f>
        <v>11</v>
      </c>
      <c r="G3" s="3">
        <v>5</v>
      </c>
      <c r="H3" s="3">
        <v>6</v>
      </c>
    </row>
    <row r="4" spans="1:13" ht="144.6" customHeight="1" x14ac:dyDescent="0.25">
      <c r="A4" s="6">
        <v>2</v>
      </c>
      <c r="B4" s="42"/>
      <c r="C4" s="14"/>
      <c r="D4" s="15" t="s">
        <v>14</v>
      </c>
      <c r="E4" s="17">
        <f t="shared" ref="E4:E6" si="0">G4+H4</f>
        <v>2</v>
      </c>
      <c r="G4" s="3">
        <v>1</v>
      </c>
      <c r="H4" s="3">
        <v>1</v>
      </c>
    </row>
    <row r="5" spans="1:13" ht="127.8" customHeight="1" x14ac:dyDescent="0.25">
      <c r="A5" s="6">
        <v>3</v>
      </c>
      <c r="B5" s="42"/>
      <c r="C5" s="14"/>
      <c r="D5" s="15" t="s">
        <v>24</v>
      </c>
      <c r="E5" s="17">
        <f t="shared" si="0"/>
        <v>10.1</v>
      </c>
      <c r="F5" s="18" t="s">
        <v>16</v>
      </c>
      <c r="G5" s="3">
        <v>5.3</v>
      </c>
      <c r="H5" s="3">
        <v>4.8</v>
      </c>
    </row>
    <row r="6" spans="1:13" ht="133.80000000000001" customHeight="1" thickBot="1" x14ac:dyDescent="0.3">
      <c r="A6" s="8">
        <v>4</v>
      </c>
      <c r="B6" s="43"/>
      <c r="C6" s="16"/>
      <c r="D6" s="9" t="s">
        <v>15</v>
      </c>
      <c r="E6" s="17">
        <f t="shared" si="0"/>
        <v>6</v>
      </c>
      <c r="F6" s="13"/>
      <c r="G6" s="3">
        <v>3</v>
      </c>
      <c r="H6" s="3">
        <v>3</v>
      </c>
    </row>
    <row r="7" spans="1:13" x14ac:dyDescent="0.25">
      <c r="G7" s="1"/>
      <c r="H7" s="1"/>
    </row>
    <row r="8" spans="1:13" x14ac:dyDescent="0.25">
      <c r="G8" s="1"/>
      <c r="H8" s="1"/>
    </row>
    <row r="9" spans="1:13" x14ac:dyDescent="0.25">
      <c r="G9" s="1"/>
      <c r="H9" s="1"/>
    </row>
    <row r="10" spans="1:13" x14ac:dyDescent="0.25">
      <c r="G10" s="1"/>
      <c r="H10" s="1"/>
    </row>
    <row r="11" spans="1:13" x14ac:dyDescent="0.25">
      <c r="G11" s="1"/>
      <c r="H11" s="1"/>
    </row>
    <row r="12" spans="1:13" x14ac:dyDescent="0.25">
      <c r="G12" s="1"/>
      <c r="H12" s="1"/>
    </row>
    <row r="13" spans="1:13" x14ac:dyDescent="0.25">
      <c r="G13" s="1"/>
      <c r="H13" s="1"/>
    </row>
    <row r="14" spans="1:13" x14ac:dyDescent="0.25">
      <c r="G14" s="1"/>
      <c r="H14" s="1"/>
    </row>
    <row r="15" spans="1:13" x14ac:dyDescent="0.25">
      <c r="G15" s="1"/>
      <c r="H15" s="1"/>
    </row>
  </sheetData>
  <mergeCells count="2">
    <mergeCell ref="A1:E1"/>
    <mergeCell ref="G1:H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ჯამური</vt:lpstr>
      <vt:lpstr>ჭყონდიდელი</vt:lpstr>
      <vt:lpstr>მირცხულავა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amroamro</dc:creator>
  <cp:lastModifiedBy>Salome Qoqiashvili</cp:lastModifiedBy>
  <cp:lastPrinted>2023-08-09T19:01:55Z</cp:lastPrinted>
  <dcterms:created xsi:type="dcterms:W3CDTF">2023-08-09T18:30:36Z</dcterms:created>
  <dcterms:modified xsi:type="dcterms:W3CDTF">2024-02-20T06:41:09Z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0734c74-3ec3-4e8f-91d9-a915579f742b_Enabled">
    <vt:lpwstr>true</vt:lpwstr>
  </property>
  <property fmtid="{D5CDD505-2E9C-101B-9397-08002B2CF9AE}" pid="3" name="MSIP_Label_80734c74-3ec3-4e8f-91d9-a915579f742b_SetDate">
    <vt:lpwstr>2023-08-10T06:21:59Z</vt:lpwstr>
  </property>
  <property fmtid="{D5CDD505-2E9C-101B-9397-08002B2CF9AE}" pid="4" name="MSIP_Label_80734c74-3ec3-4e8f-91d9-a915579f742b_Method">
    <vt:lpwstr>Privileged</vt:lpwstr>
  </property>
  <property fmtid="{D5CDD505-2E9C-101B-9397-08002B2CF9AE}" pid="5" name="MSIP_Label_80734c74-3ec3-4e8f-91d9-a915579f742b_Name">
    <vt:lpwstr>PROC OTHER</vt:lpwstr>
  </property>
  <property fmtid="{D5CDD505-2E9C-101B-9397-08002B2CF9AE}" pid="6" name="MSIP_Label_80734c74-3ec3-4e8f-91d9-a915579f742b_SiteId">
    <vt:lpwstr>e2029e44-8d8d-4545-b8ad-ca25d5446356</vt:lpwstr>
  </property>
  <property fmtid="{D5CDD505-2E9C-101B-9397-08002B2CF9AE}" pid="7" name="MSIP_Label_80734c74-3ec3-4e8f-91d9-a915579f742b_ActionId">
    <vt:lpwstr>ad73c055-93a3-4960-af90-298acd2cd4e1</vt:lpwstr>
  </property>
  <property fmtid="{D5CDD505-2E9C-101B-9397-08002B2CF9AE}" pid="8" name="MSIP_Label_80734c74-3ec3-4e8f-91d9-a915579f742b_ContentBits">
    <vt:lpwstr>0</vt:lpwstr>
  </property>
</Properties>
</file>