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8_{06F824FF-E387-42B5-B2F0-F14F89750BBB}" xr6:coauthVersionLast="47" xr6:coauthVersionMax="47" xr10:uidLastSave="{00000000-0000-0000-0000-000000000000}"/>
  <bookViews>
    <workbookView xWindow="-108" yWindow="-108" windowWidth="23256" windowHeight="12456" tabRatio="915" xr2:uid="{00000000-000D-0000-FFFF-FFFF00000000}"/>
  </bookViews>
  <sheets>
    <sheet name="ხარჯთარრიცხვა ხელობა" sheetId="2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3" i="24" l="1"/>
  <c r="I23" i="24" s="1"/>
  <c r="H22" i="24"/>
  <c r="I22" i="24" s="1"/>
  <c r="H21" i="24"/>
  <c r="I21" i="24" s="1"/>
  <c r="H20" i="24"/>
  <c r="I20" i="24" s="1"/>
  <c r="H19" i="24"/>
  <c r="I19" i="24" s="1"/>
  <c r="H18" i="24"/>
  <c r="I18" i="24" s="1"/>
  <c r="H17" i="24"/>
  <c r="I17" i="24" s="1"/>
  <c r="H16" i="24"/>
  <c r="I16" i="24" s="1"/>
  <c r="H15" i="24"/>
  <c r="I15" i="24" s="1"/>
  <c r="H14" i="24"/>
  <c r="I14" i="24" s="1"/>
  <c r="H13" i="24"/>
  <c r="I13" i="24" s="1"/>
  <c r="H12" i="24"/>
  <c r="I12" i="24" s="1"/>
  <c r="H11" i="24"/>
  <c r="I11" i="24" s="1"/>
  <c r="H10" i="24"/>
  <c r="I10" i="24" s="1"/>
  <c r="H9" i="24"/>
  <c r="I9" i="24" s="1"/>
  <c r="H24" i="24" l="1"/>
  <c r="I30" i="24" s="1"/>
  <c r="I31" i="24" l="1"/>
  <c r="I24" i="24"/>
  <c r="I25" i="24" l="1"/>
  <c r="I26" i="24" s="1"/>
  <c r="I27" i="24" l="1"/>
  <c r="I28" i="24" s="1"/>
  <c r="I29" i="24" s="1"/>
  <c r="I32" i="24" s="1"/>
  <c r="I33" i="24" s="1"/>
  <c r="I34" i="24" s="1"/>
</calcChain>
</file>

<file path=xl/sharedStrings.xml><?xml version="1.0" encoding="utf-8"?>
<sst xmlns="http://schemas.openxmlformats.org/spreadsheetml/2006/main" count="56" uniqueCount="42">
  <si>
    <t>სამუშაოების დასახელება</t>
  </si>
  <si>
    <t>განზ</t>
  </si>
  <si>
    <t>რაოდენობა</t>
  </si>
  <si>
    <t>ხელფასი</t>
  </si>
  <si>
    <t>ჯამი</t>
  </si>
  <si>
    <t>ერთ ფასი</t>
  </si>
  <si>
    <t>მ²</t>
  </si>
  <si>
    <t>ლარი</t>
  </si>
  <si>
    <t>ზედნადები ხარჯი</t>
  </si>
  <si>
    <t>გეგმიური დაგროვება</t>
  </si>
  <si>
    <t xml:space="preserve">დღგ </t>
  </si>
  <si>
    <t>გაუთვალისწინებელი ხარჯები</t>
  </si>
  <si>
    <t>N</t>
  </si>
  <si>
    <t>საპენსიო დანარიცხი</t>
  </si>
  <si>
    <r>
      <t>მ</t>
    </r>
    <r>
      <rPr>
        <sz val="10"/>
        <color theme="1"/>
        <rFont val="Calibri"/>
        <family val="2"/>
        <charset val="204"/>
      </rPr>
      <t>²</t>
    </r>
  </si>
  <si>
    <t>ნორმატიული რესურსი</t>
  </si>
  <si>
    <t>გრძ.მ.</t>
  </si>
  <si>
    <t>ც</t>
  </si>
  <si>
    <t>სულ  ჯამი</t>
  </si>
  <si>
    <t>I  სართული</t>
  </si>
  <si>
    <t xml:space="preserve">სახელფასო სოციალური გადასახადი </t>
  </si>
  <si>
    <t>სანიტარული კვანძისა და მიმდებარე ფართის მოწყობა</t>
  </si>
  <si>
    <t>წერტილი</t>
  </si>
  <si>
    <t>ქ.ქუთაისი</t>
  </si>
  <si>
    <t xml:space="preserve">ქუთაისის რეფერალური ჰოსპიტლის შენობაში  ჩასატარებელი  სამღებრო-სარემონტო სამუშაოების ხარჯთაღრიცხვა                                                                                                                     </t>
  </si>
  <si>
    <t>ჩანის მონტაჟი</t>
  </si>
  <si>
    <t>მერქან-ბურბუშელოვანი ფილით კედლის  დამცავი ზოლების მოწყობა</t>
  </si>
  <si>
    <t>მ</t>
  </si>
  <si>
    <t>აფთიაქის სივრცეში თაბაშირ მუყაოს კედლის დემონტაჟი</t>
  </si>
  <si>
    <t>უნიტაზის დემონტაჟი-მონტაჟი</t>
  </si>
  <si>
    <t>ხელსაბანის დემონტაჟი-მონტაჟი</t>
  </si>
  <si>
    <t>საშხაპე პადონის მდემონტაჟი-მონტაჟი</t>
  </si>
  <si>
    <t>შემრევი ონკანის მონტაჟი</t>
  </si>
  <si>
    <t>არსებული მეტლახის დემონტაჟი და ახლის მონტაჟი</t>
  </si>
  <si>
    <t>ნულ სართულზე მეტლახის იატაკის რესტავრაცია ფითხით და საღებავით</t>
  </si>
  <si>
    <t xml:space="preserve"> კარის ღიობის ამოყვანა-გასწორება და კარის ჩასმა</t>
  </si>
  <si>
    <t>ელექტრო-სამონტაჟო სამუშაოები (დაზიანებული შტეფსელების დაცვლა)</t>
  </si>
  <si>
    <t>სველ წერტილებში პლასტიკატის ჭერების შეცვლა</t>
  </si>
  <si>
    <t>სარდაფულ სართულზე სამღებრო სამუშაოების შემდგომ პლასტიკატის გამოკვრა 50 სმ სიმაღლეზე</t>
  </si>
  <si>
    <t xml:space="preserve">ამსტრონგის ჭერის ჩასაფენი ფილების შეცვლა ახლით </t>
  </si>
  <si>
    <t>ბეტონისა და თაბაშირმუყაოს კედლების დამუშავება შეღებვა</t>
  </si>
  <si>
    <t>21.02.2024 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</si>
</sst>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Sylfaen"/>
      <family val="1"/>
      <charset val="204"/>
    </font>
    <font>
      <sz val="10"/>
      <color theme="1"/>
      <name val="Sylfaen"/>
      <family val="1"/>
      <charset val="204"/>
    </font>
    <font>
      <b/>
      <sz val="10"/>
      <color theme="1"/>
      <name val="Sylfaen"/>
      <family val="1"/>
      <charset val="204"/>
    </font>
    <font>
      <sz val="10"/>
      <color theme="1"/>
      <name val="Sylfaen"/>
      <family val="1"/>
    </font>
    <font>
      <sz val="9"/>
      <color theme="1"/>
      <name val="Sylfaen"/>
      <family val="1"/>
      <charset val="204"/>
    </font>
    <font>
      <b/>
      <sz val="10"/>
      <color theme="1"/>
      <name val="Sylfaen"/>
      <family val="1"/>
    </font>
    <font>
      <b/>
      <sz val="11"/>
      <color theme="1"/>
      <name val="Sylfaen"/>
      <family val="1"/>
      <charset val="204"/>
    </font>
    <font>
      <b/>
      <sz val="9"/>
      <color theme="1"/>
      <name val="Sylfaen"/>
      <family val="1"/>
      <charset val="204"/>
    </font>
    <font>
      <sz val="10"/>
      <name val="Arial"/>
      <family val="2"/>
    </font>
    <font>
      <sz val="10"/>
      <color theme="1"/>
      <name val="Calibri"/>
      <family val="2"/>
      <charset val="204"/>
    </font>
    <font>
      <sz val="10"/>
      <name val="Arial Cyr"/>
      <charset val="204"/>
    </font>
    <font>
      <sz val="12"/>
      <name val="Sylfaen"/>
      <family val="1"/>
      <charset val="204"/>
    </font>
    <font>
      <sz val="11"/>
      <color theme="1"/>
      <name val="Calibri"/>
      <family val="2"/>
      <scheme val="minor"/>
    </font>
    <font>
      <b/>
      <i/>
      <sz val="12"/>
      <color theme="1"/>
      <name val="Sylfaen"/>
      <family val="1"/>
      <charset val="204"/>
    </font>
    <font>
      <b/>
      <sz val="14"/>
      <color rgb="FFFF0000"/>
      <name val="Sylfaen"/>
      <family val="1"/>
    </font>
    <font>
      <b/>
      <sz val="14"/>
      <color theme="1"/>
      <name val="Sylfaen"/>
      <family val="1"/>
      <charset val="204"/>
    </font>
    <font>
      <b/>
      <sz val="20"/>
      <color theme="1"/>
      <name val="Sylfaen"/>
      <family val="1"/>
      <charset val="204"/>
    </font>
    <font>
      <b/>
      <sz val="18"/>
      <name val="Sylfaen"/>
      <family val="1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9" fillId="0" borderId="0"/>
    <xf numFmtId="0" fontId="11" fillId="0" borderId="0"/>
    <xf numFmtId="0" fontId="12" fillId="0" borderId="0"/>
    <xf numFmtId="43" fontId="13" fillId="0" borderId="0" applyFont="0" applyFill="0" applyBorder="0" applyAlignment="0" applyProtection="0"/>
  </cellStyleXfs>
  <cellXfs count="53">
    <xf numFmtId="0" fontId="0" fillId="0" borderId="0" xfId="0"/>
    <xf numFmtId="0" fontId="0" fillId="2" borderId="0" xfId="0" applyFill="1" applyAlignment="1">
      <alignment horizontal="left" vertical="center"/>
    </xf>
    <xf numFmtId="4" fontId="20" fillId="2" borderId="0" xfId="0" applyNumberFormat="1" applyFont="1" applyFill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" fontId="15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43" fontId="2" fillId="4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43" fontId="2" fillId="3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43" fontId="2" fillId="2" borderId="1" xfId="0" applyNumberFormat="1" applyFont="1" applyFill="1" applyBorder="1" applyAlignment="1">
      <alignment horizontal="center" vertical="center" wrapText="1"/>
    </xf>
    <xf numFmtId="43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2" fontId="4" fillId="2" borderId="4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19" fillId="2" borderId="0" xfId="0" applyFont="1" applyFill="1" applyAlignment="1">
      <alignment horizontal="right" vertical="center"/>
    </xf>
    <xf numFmtId="0" fontId="8" fillId="5" borderId="1" xfId="0" applyFont="1" applyFill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center" vertical="center" wrapText="1"/>
    </xf>
    <xf numFmtId="0" fontId="18" fillId="6" borderId="8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</cellXfs>
  <cellStyles count="5">
    <cellStyle name="Comma 2" xfId="4" xr:uid="{00000000-0005-0000-0000-000000000000}"/>
    <cellStyle name="Normal" xfId="0" builtinId="0"/>
    <cellStyle name="Normal 3 2" xfId="1" xr:uid="{00000000-0005-0000-0000-000002000000}"/>
    <cellStyle name="silfain" xfId="3" xr:uid="{00000000-0005-0000-0000-000003000000}"/>
    <cellStyle name="Обычный_Лист1" xfId="2" xr:uid="{00000000-0005-0000-0000-000004000000}"/>
  </cellStyles>
  <dxfs count="0"/>
  <tableStyles count="0" defaultTableStyle="TableStyleMedium9" defaultPivotStyle="PivotStyleLight16"/>
  <colors>
    <mruColors>
      <color rgb="FFFFFFC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364955-9DFE-4C34-B0B5-ABE6394BE2A6}">
  <dimension ref="B2:I39"/>
  <sheetViews>
    <sheetView tabSelected="1" workbookViewId="0">
      <selection activeCell="G9" sqref="G9:G23"/>
    </sheetView>
  </sheetViews>
  <sheetFormatPr defaultColWidth="9.109375" defaultRowHeight="14.4" x14ac:dyDescent="0.3"/>
  <cols>
    <col min="1" max="1" width="9.109375" style="6"/>
    <col min="2" max="2" width="3.5546875" style="6" customWidth="1"/>
    <col min="3" max="3" width="39.5546875" style="6" customWidth="1"/>
    <col min="4" max="7" width="9.109375" style="6"/>
    <col min="8" max="8" width="10.5546875" style="6" customWidth="1"/>
    <col min="9" max="9" width="12.5546875" style="6" customWidth="1"/>
    <col min="10" max="16384" width="9.109375" style="6"/>
  </cols>
  <sheetData>
    <row r="2" spans="2:9" ht="32.25" customHeight="1" x14ac:dyDescent="0.3">
      <c r="B2" s="41" t="s">
        <v>23</v>
      </c>
      <c r="C2" s="41"/>
      <c r="D2" s="41"/>
      <c r="E2" s="41"/>
      <c r="F2" s="41"/>
      <c r="G2" s="41"/>
      <c r="H2" s="41"/>
      <c r="I2" s="38" t="s">
        <v>41</v>
      </c>
    </row>
    <row r="3" spans="2:9" ht="39.75" customHeight="1" x14ac:dyDescent="0.3">
      <c r="B3" s="7"/>
      <c r="C3" s="42" t="s">
        <v>24</v>
      </c>
      <c r="D3" s="42"/>
      <c r="E3" s="42"/>
      <c r="F3" s="42"/>
      <c r="G3" s="42"/>
      <c r="H3" s="42"/>
      <c r="I3" s="42"/>
    </row>
    <row r="4" spans="2:9" ht="26.25" customHeight="1" x14ac:dyDescent="0.3">
      <c r="B4" s="8"/>
      <c r="C4" s="39"/>
      <c r="D4" s="43"/>
      <c r="E4" s="44"/>
      <c r="F4" s="44"/>
      <c r="G4" s="45"/>
      <c r="H4" s="46"/>
      <c r="I4" s="9" t="s">
        <v>7</v>
      </c>
    </row>
    <row r="5" spans="2:9" x14ac:dyDescent="0.3">
      <c r="B5" s="47" t="s">
        <v>12</v>
      </c>
      <c r="C5" s="49" t="s">
        <v>0</v>
      </c>
      <c r="D5" s="47" t="s">
        <v>1</v>
      </c>
      <c r="E5" s="49" t="s">
        <v>15</v>
      </c>
      <c r="F5" s="49" t="s">
        <v>2</v>
      </c>
      <c r="G5" s="51" t="s">
        <v>3</v>
      </c>
      <c r="H5" s="52"/>
      <c r="I5" s="47" t="s">
        <v>4</v>
      </c>
    </row>
    <row r="6" spans="2:9" ht="27.6" x14ac:dyDescent="0.3">
      <c r="B6" s="48"/>
      <c r="C6" s="50"/>
      <c r="D6" s="48"/>
      <c r="E6" s="50"/>
      <c r="F6" s="50"/>
      <c r="G6" s="5" t="s">
        <v>5</v>
      </c>
      <c r="H6" s="5" t="s">
        <v>4</v>
      </c>
      <c r="I6" s="48"/>
    </row>
    <row r="7" spans="2:9" ht="27" customHeight="1" x14ac:dyDescent="0.3">
      <c r="B7" s="10">
        <v>1</v>
      </c>
      <c r="C7" s="11" t="s">
        <v>19</v>
      </c>
      <c r="D7" s="12"/>
      <c r="E7" s="13"/>
      <c r="F7" s="13"/>
      <c r="G7" s="13"/>
      <c r="H7" s="14"/>
      <c r="I7" s="14"/>
    </row>
    <row r="8" spans="2:9" ht="27.6" x14ac:dyDescent="0.3">
      <c r="B8" s="10">
        <v>2</v>
      </c>
      <c r="C8" s="5" t="s">
        <v>21</v>
      </c>
      <c r="D8" s="15"/>
      <c r="E8" s="16"/>
      <c r="F8" s="16"/>
      <c r="G8" s="16"/>
      <c r="H8" s="17"/>
      <c r="I8" s="17"/>
    </row>
    <row r="9" spans="2:9" ht="24.75" customHeight="1" x14ac:dyDescent="0.3">
      <c r="B9" s="10">
        <v>3</v>
      </c>
      <c r="C9" s="18" t="s">
        <v>29</v>
      </c>
      <c r="D9" s="19" t="s">
        <v>17</v>
      </c>
      <c r="E9" s="20"/>
      <c r="F9" s="20">
        <v>20</v>
      </c>
      <c r="G9" s="20"/>
      <c r="H9" s="22">
        <f>G9*F9</f>
        <v>0</v>
      </c>
      <c r="I9" s="21">
        <f>H9</f>
        <v>0</v>
      </c>
    </row>
    <row r="10" spans="2:9" ht="24.75" customHeight="1" x14ac:dyDescent="0.3">
      <c r="B10" s="10">
        <v>4</v>
      </c>
      <c r="C10" s="18" t="s">
        <v>30</v>
      </c>
      <c r="D10" s="19" t="s">
        <v>17</v>
      </c>
      <c r="E10" s="20"/>
      <c r="F10" s="20">
        <v>15</v>
      </c>
      <c r="G10" s="20"/>
      <c r="H10" s="22">
        <f>G10*F10</f>
        <v>0</v>
      </c>
      <c r="I10" s="21">
        <f t="shared" ref="I10:I23" si="0">H10</f>
        <v>0</v>
      </c>
    </row>
    <row r="11" spans="2:9" ht="24.75" customHeight="1" x14ac:dyDescent="0.3">
      <c r="B11" s="10">
        <v>5</v>
      </c>
      <c r="C11" s="18" t="s">
        <v>31</v>
      </c>
      <c r="D11" s="19" t="s">
        <v>17</v>
      </c>
      <c r="E11" s="20"/>
      <c r="F11" s="20">
        <v>10</v>
      </c>
      <c r="G11" s="20"/>
      <c r="H11" s="22">
        <f>G11*F11</f>
        <v>0</v>
      </c>
      <c r="I11" s="21">
        <f t="shared" si="0"/>
        <v>0</v>
      </c>
    </row>
    <row r="12" spans="2:9" ht="24.75" customHeight="1" x14ac:dyDescent="0.3">
      <c r="B12" s="10">
        <v>6</v>
      </c>
      <c r="C12" s="18" t="s">
        <v>32</v>
      </c>
      <c r="D12" s="19" t="s">
        <v>17</v>
      </c>
      <c r="E12" s="20"/>
      <c r="F12" s="20">
        <v>30</v>
      </c>
      <c r="G12" s="20"/>
      <c r="H12" s="22">
        <f>G12*F12</f>
        <v>0</v>
      </c>
      <c r="I12" s="21">
        <f t="shared" si="0"/>
        <v>0</v>
      </c>
    </row>
    <row r="13" spans="2:9" ht="24.75" customHeight="1" x14ac:dyDescent="0.3">
      <c r="B13" s="10">
        <v>7</v>
      </c>
      <c r="C13" s="18" t="s">
        <v>25</v>
      </c>
      <c r="D13" s="19" t="s">
        <v>17</v>
      </c>
      <c r="E13" s="20"/>
      <c r="F13" s="20">
        <v>5</v>
      </c>
      <c r="G13" s="20"/>
      <c r="H13" s="22">
        <f>G13*F13</f>
        <v>0</v>
      </c>
      <c r="I13" s="21">
        <f t="shared" si="0"/>
        <v>0</v>
      </c>
    </row>
    <row r="14" spans="2:9" ht="29.25" customHeight="1" x14ac:dyDescent="0.3">
      <c r="B14" s="10">
        <v>8</v>
      </c>
      <c r="C14" s="18" t="s">
        <v>33</v>
      </c>
      <c r="D14" s="18" t="s">
        <v>6</v>
      </c>
      <c r="E14" s="23"/>
      <c r="F14" s="24">
        <v>10</v>
      </c>
      <c r="G14" s="24"/>
      <c r="H14" s="22">
        <f>G14*F14</f>
        <v>0</v>
      </c>
      <c r="I14" s="21">
        <f t="shared" si="0"/>
        <v>0</v>
      </c>
    </row>
    <row r="15" spans="2:9" ht="30" customHeight="1" x14ac:dyDescent="0.3">
      <c r="B15" s="10">
        <v>9</v>
      </c>
      <c r="C15" s="18" t="s">
        <v>40</v>
      </c>
      <c r="D15" s="23" t="s">
        <v>14</v>
      </c>
      <c r="E15" s="20"/>
      <c r="F15" s="20">
        <v>6800</v>
      </c>
      <c r="G15" s="25"/>
      <c r="H15" s="21">
        <f>G15*F15</f>
        <v>0</v>
      </c>
      <c r="I15" s="21">
        <f t="shared" si="0"/>
        <v>0</v>
      </c>
    </row>
    <row r="16" spans="2:9" ht="32.25" customHeight="1" x14ac:dyDescent="0.3">
      <c r="B16" s="10">
        <v>10</v>
      </c>
      <c r="C16" s="18" t="s">
        <v>34</v>
      </c>
      <c r="D16" s="23" t="s">
        <v>14</v>
      </c>
      <c r="E16" s="20"/>
      <c r="F16" s="20">
        <v>3</v>
      </c>
      <c r="G16" s="20"/>
      <c r="H16" s="21">
        <f>G16*F16</f>
        <v>0</v>
      </c>
      <c r="I16" s="21">
        <f t="shared" si="0"/>
        <v>0</v>
      </c>
    </row>
    <row r="17" spans="2:9" ht="32.25" customHeight="1" x14ac:dyDescent="0.3">
      <c r="B17" s="10">
        <v>11</v>
      </c>
      <c r="C17" s="18" t="s">
        <v>26</v>
      </c>
      <c r="D17" s="19" t="s">
        <v>27</v>
      </c>
      <c r="E17" s="20"/>
      <c r="F17" s="20">
        <v>250</v>
      </c>
      <c r="G17" s="20"/>
      <c r="H17" s="21">
        <f>G17*F17</f>
        <v>0</v>
      </c>
      <c r="I17" s="21">
        <f t="shared" si="0"/>
        <v>0</v>
      </c>
    </row>
    <row r="18" spans="2:9" ht="34.5" customHeight="1" x14ac:dyDescent="0.3">
      <c r="B18" s="10">
        <v>12</v>
      </c>
      <c r="C18" s="18" t="s">
        <v>28</v>
      </c>
      <c r="D18" s="23" t="s">
        <v>14</v>
      </c>
      <c r="E18" s="20"/>
      <c r="F18" s="20">
        <v>2</v>
      </c>
      <c r="G18" s="20"/>
      <c r="H18" s="21">
        <f>G18*F18</f>
        <v>0</v>
      </c>
      <c r="I18" s="21">
        <f t="shared" si="0"/>
        <v>0</v>
      </c>
    </row>
    <row r="19" spans="2:9" ht="34.5" customHeight="1" x14ac:dyDescent="0.3">
      <c r="B19" s="10">
        <v>13</v>
      </c>
      <c r="C19" s="18" t="s">
        <v>35</v>
      </c>
      <c r="D19" s="8" t="s">
        <v>16</v>
      </c>
      <c r="E19" s="20"/>
      <c r="F19" s="20">
        <v>4.8</v>
      </c>
      <c r="G19" s="20"/>
      <c r="H19" s="21">
        <f>G19*F19</f>
        <v>0</v>
      </c>
      <c r="I19" s="21">
        <f t="shared" si="0"/>
        <v>0</v>
      </c>
    </row>
    <row r="20" spans="2:9" ht="34.5" customHeight="1" x14ac:dyDescent="0.3">
      <c r="B20" s="10">
        <v>14</v>
      </c>
      <c r="C20" s="18" t="s">
        <v>37</v>
      </c>
      <c r="D20" s="23" t="s">
        <v>14</v>
      </c>
      <c r="E20" s="20"/>
      <c r="F20" s="20">
        <v>60</v>
      </c>
      <c r="G20" s="20"/>
      <c r="H20" s="21">
        <f>G20*F20</f>
        <v>0</v>
      </c>
      <c r="I20" s="21">
        <f t="shared" si="0"/>
        <v>0</v>
      </c>
    </row>
    <row r="21" spans="2:9" ht="34.5" customHeight="1" x14ac:dyDescent="0.3">
      <c r="B21" s="10"/>
      <c r="C21" s="18" t="s">
        <v>39</v>
      </c>
      <c r="D21" s="23" t="s">
        <v>17</v>
      </c>
      <c r="E21" s="20"/>
      <c r="F21" s="20">
        <v>30</v>
      </c>
      <c r="G21" s="20"/>
      <c r="H21" s="21">
        <f>G21*F21</f>
        <v>0</v>
      </c>
      <c r="I21" s="21">
        <f t="shared" si="0"/>
        <v>0</v>
      </c>
    </row>
    <row r="22" spans="2:9" ht="45" customHeight="1" x14ac:dyDescent="0.3">
      <c r="B22" s="10"/>
      <c r="C22" s="18" t="s">
        <v>38</v>
      </c>
      <c r="D22" s="8" t="s">
        <v>16</v>
      </c>
      <c r="E22" s="20"/>
      <c r="F22" s="20">
        <v>200</v>
      </c>
      <c r="G22" s="20"/>
      <c r="H22" s="21">
        <f>G22*F22</f>
        <v>0</v>
      </c>
      <c r="I22" s="21">
        <f t="shared" si="0"/>
        <v>0</v>
      </c>
    </row>
    <row r="23" spans="2:9" ht="34.5" customHeight="1" x14ac:dyDescent="0.3">
      <c r="B23" s="10">
        <v>15</v>
      </c>
      <c r="C23" s="18" t="s">
        <v>36</v>
      </c>
      <c r="D23" s="8" t="s">
        <v>22</v>
      </c>
      <c r="E23" s="20"/>
      <c r="F23" s="20">
        <v>15</v>
      </c>
      <c r="G23" s="20"/>
      <c r="H23" s="21">
        <f>G23*F23</f>
        <v>0</v>
      </c>
      <c r="I23" s="21">
        <f t="shared" si="0"/>
        <v>0</v>
      </c>
    </row>
    <row r="24" spans="2:9" ht="27" customHeight="1" x14ac:dyDescent="0.3">
      <c r="B24" s="10">
        <v>16</v>
      </c>
      <c r="C24" s="28" t="s">
        <v>4</v>
      </c>
      <c r="D24" s="29"/>
      <c r="E24" s="29"/>
      <c r="F24" s="29"/>
      <c r="G24" s="30"/>
      <c r="H24" s="30">
        <f>SUM(H7:H23)</f>
        <v>0</v>
      </c>
      <c r="I24" s="31">
        <f>SUM(I7:I23)</f>
        <v>0</v>
      </c>
    </row>
    <row r="25" spans="2:9" ht="26.25" customHeight="1" x14ac:dyDescent="0.3">
      <c r="B25" s="10">
        <v>19</v>
      </c>
      <c r="C25" s="27" t="s">
        <v>8</v>
      </c>
      <c r="D25" s="32"/>
      <c r="E25" s="32"/>
      <c r="F25" s="26"/>
      <c r="G25" s="33"/>
      <c r="H25" s="33"/>
      <c r="I25" s="33">
        <f>I24*D25</f>
        <v>0</v>
      </c>
    </row>
    <row r="26" spans="2:9" ht="26.25" customHeight="1" x14ac:dyDescent="0.3">
      <c r="B26" s="10">
        <v>20</v>
      </c>
      <c r="C26" s="27" t="s">
        <v>4</v>
      </c>
      <c r="D26" s="18"/>
      <c r="E26" s="18"/>
      <c r="F26" s="26"/>
      <c r="G26" s="33"/>
      <c r="H26" s="33"/>
      <c r="I26" s="33">
        <f>SUM(I24:I25)</f>
        <v>0</v>
      </c>
    </row>
    <row r="27" spans="2:9" ht="26.25" customHeight="1" x14ac:dyDescent="0.3">
      <c r="B27" s="10">
        <v>21</v>
      </c>
      <c r="C27" s="27" t="s">
        <v>9</v>
      </c>
      <c r="D27" s="32"/>
      <c r="E27" s="32"/>
      <c r="F27" s="26"/>
      <c r="G27" s="33"/>
      <c r="H27" s="33"/>
      <c r="I27" s="33">
        <f>I26*D27</f>
        <v>0</v>
      </c>
    </row>
    <row r="28" spans="2:9" ht="26.25" customHeight="1" x14ac:dyDescent="0.3">
      <c r="B28" s="10">
        <v>22</v>
      </c>
      <c r="C28" s="27" t="s">
        <v>4</v>
      </c>
      <c r="D28" s="18"/>
      <c r="E28" s="18"/>
      <c r="F28" s="26"/>
      <c r="G28" s="33"/>
      <c r="H28" s="33"/>
      <c r="I28" s="33">
        <f>SUM(I26:I27)</f>
        <v>0</v>
      </c>
    </row>
    <row r="29" spans="2:9" ht="26.25" customHeight="1" x14ac:dyDescent="0.3">
      <c r="B29" s="10">
        <v>23</v>
      </c>
      <c r="C29" s="27" t="s">
        <v>11</v>
      </c>
      <c r="D29" s="32"/>
      <c r="E29" s="32"/>
      <c r="F29" s="26"/>
      <c r="G29" s="33"/>
      <c r="H29" s="33"/>
      <c r="I29" s="33">
        <f>I28*D29</f>
        <v>0</v>
      </c>
    </row>
    <row r="30" spans="2:9" ht="26.25" customHeight="1" x14ac:dyDescent="0.3">
      <c r="B30" s="10">
        <v>24</v>
      </c>
      <c r="C30" s="27" t="s">
        <v>20</v>
      </c>
      <c r="D30" s="32"/>
      <c r="E30" s="32"/>
      <c r="F30" s="26"/>
      <c r="G30" s="33"/>
      <c r="H30" s="33"/>
      <c r="I30" s="33">
        <f>H24*D30</f>
        <v>0</v>
      </c>
    </row>
    <row r="31" spans="2:9" ht="26.25" customHeight="1" x14ac:dyDescent="0.3">
      <c r="B31" s="10">
        <v>25</v>
      </c>
      <c r="C31" s="27" t="s">
        <v>13</v>
      </c>
      <c r="D31" s="32"/>
      <c r="E31" s="32"/>
      <c r="F31" s="26"/>
      <c r="G31" s="33"/>
      <c r="H31" s="33"/>
      <c r="I31" s="33">
        <f>H24*D31</f>
        <v>0</v>
      </c>
    </row>
    <row r="32" spans="2:9" ht="26.25" customHeight="1" x14ac:dyDescent="0.3">
      <c r="B32" s="10">
        <v>26</v>
      </c>
      <c r="C32" s="27" t="s">
        <v>4</v>
      </c>
      <c r="D32" s="18"/>
      <c r="E32" s="18"/>
      <c r="F32" s="26"/>
      <c r="G32" s="33"/>
      <c r="H32" s="33"/>
      <c r="I32" s="33">
        <f>I31+I29+I28+I30</f>
        <v>0</v>
      </c>
    </row>
    <row r="33" spans="2:9" ht="26.25" customHeight="1" x14ac:dyDescent="0.3">
      <c r="B33" s="10">
        <v>27</v>
      </c>
      <c r="C33" s="18" t="s">
        <v>10</v>
      </c>
      <c r="D33" s="32"/>
      <c r="E33" s="32"/>
      <c r="F33" s="26"/>
      <c r="G33" s="33"/>
      <c r="H33" s="33"/>
      <c r="I33" s="33">
        <f>I32*D33</f>
        <v>0</v>
      </c>
    </row>
    <row r="34" spans="2:9" ht="26.4" x14ac:dyDescent="0.3">
      <c r="B34" s="10">
        <v>28</v>
      </c>
      <c r="C34" s="34" t="s">
        <v>18</v>
      </c>
      <c r="D34" s="23"/>
      <c r="E34" s="23"/>
      <c r="F34" s="23"/>
      <c r="G34" s="35"/>
      <c r="H34" s="35"/>
      <c r="I34" s="36">
        <f>I33+I32</f>
        <v>0</v>
      </c>
    </row>
    <row r="35" spans="2:9" ht="22.5" customHeight="1" x14ac:dyDescent="0.3"/>
    <row r="36" spans="2:9" ht="21" x14ac:dyDescent="0.3">
      <c r="C36" s="37"/>
      <c r="D36" s="1"/>
      <c r="E36" s="1"/>
      <c r="F36" s="1"/>
      <c r="G36" s="1"/>
      <c r="H36" s="1"/>
      <c r="I36" s="2"/>
    </row>
    <row r="37" spans="2:9" x14ac:dyDescent="0.3">
      <c r="C37" s="1"/>
      <c r="D37" s="1"/>
      <c r="E37" s="1"/>
      <c r="F37" s="1"/>
      <c r="G37" s="1"/>
      <c r="H37" s="1"/>
      <c r="I37" s="3"/>
    </row>
    <row r="38" spans="2:9" ht="21" x14ac:dyDescent="0.3">
      <c r="C38" s="40"/>
      <c r="D38" s="40"/>
      <c r="E38" s="40"/>
      <c r="F38" s="40"/>
      <c r="G38" s="1"/>
      <c r="H38" s="1"/>
      <c r="I38" s="1"/>
    </row>
    <row r="39" spans="2:9" x14ac:dyDescent="0.3">
      <c r="C39" s="4"/>
      <c r="D39" s="1"/>
      <c r="E39" s="1"/>
      <c r="F39" s="1"/>
      <c r="G39" s="1"/>
      <c r="H39" s="1"/>
      <c r="I39" s="1"/>
    </row>
  </sheetData>
  <mergeCells count="12">
    <mergeCell ref="G5:H5"/>
    <mergeCell ref="I5:I6"/>
    <mergeCell ref="C38:F38"/>
    <mergeCell ref="B2:H2"/>
    <mergeCell ref="C3:I3"/>
    <mergeCell ref="D4:F4"/>
    <mergeCell ref="G4:H4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ხარჯთარრიცხვა ხელობა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2024-02-21T08:46:51Z</dcterms:modified>
</cp:coreProperties>
</file>