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1696-visual identity &amp; branding of QUIS/"/>
    </mc:Choice>
  </mc:AlternateContent>
  <xr:revisionPtr revIDLastSave="8" documentId="8_{CCECF67F-8F19-403F-BF3D-9429EF0FB868}" xr6:coauthVersionLast="47" xr6:coauthVersionMax="47" xr10:uidLastSave="{A9067D5F-7138-4AB0-861C-339384944E26}"/>
  <bookViews>
    <workbookView xWindow="-120" yWindow="-120" windowWidth="29040" windowHeight="1584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4" i="2"/>
  <c r="C3" i="2"/>
  <c r="D48" i="2" l="1"/>
  <c r="F28" i="2" l="1"/>
  <c r="F35" i="2"/>
  <c r="F36" i="2"/>
  <c r="F37" i="2"/>
  <c r="F38" i="2"/>
  <c r="F39" i="2"/>
  <c r="F24" i="2"/>
  <c r="F25" i="2"/>
  <c r="F26" i="2"/>
  <c r="F27" i="2"/>
  <c r="F29" i="2"/>
  <c r="C11" i="2"/>
  <c r="C13" i="2"/>
  <c r="F13" i="2"/>
  <c r="C12" i="2"/>
  <c r="C14" i="2"/>
  <c r="C15" i="2"/>
  <c r="C16" i="2"/>
  <c r="C17" i="2"/>
  <c r="C18" i="2"/>
  <c r="F14" i="2"/>
  <c r="F30" i="2" l="1"/>
  <c r="F40" i="2"/>
  <c r="F16" i="2" l="1"/>
  <c r="F11" i="2" l="1"/>
  <c r="F12" i="2"/>
  <c r="F15" i="2"/>
  <c r="F17" i="2"/>
  <c r="F18" i="2"/>
  <c r="F19" i="2" l="1"/>
  <c r="F43" i="2" s="1"/>
  <c r="F44" i="2" l="1"/>
  <c r="F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<sst xmlns="http://schemas.openxmlformats.org/spreadsheetml/2006/main" count="73" uniqueCount="48">
  <si>
    <t>Item</t>
  </si>
  <si>
    <t>Type of reimbursement</t>
  </si>
  <si>
    <t>Total</t>
  </si>
  <si>
    <t>Explanations</t>
  </si>
  <si>
    <t>Subtotal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</si>
  <si>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</si>
  <si>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</si>
  <si>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</si>
  <si>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</si>
  <si>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</si>
  <si>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</si>
  <si>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</si>
  <si>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</si>
  <si>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</si>
  <si>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Tender number:</t>
  </si>
  <si>
    <t>Name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</si>
  <si>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</si>
  <si>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</si>
  <si>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</si>
  <si>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</si>
  <si>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</si>
  <si>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</si>
  <si>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</si>
  <si>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</si>
  <si>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</si>
  <si>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</si>
  <si>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</si>
  <si>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</si>
  <si>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</si>
  <si>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</si>
  <si>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Expert </t>
  </si>
  <si>
    <t xml:space="preserve"> </t>
  </si>
  <si>
    <t>Budget/ Price
GEL</t>
  </si>
  <si>
    <t>Total in GEL</t>
  </si>
  <si>
    <t>Fee  ̶  daily rate Item</t>
  </si>
  <si>
    <t>Total 
GEL</t>
  </si>
  <si>
    <t>Remuneration
GEL</t>
  </si>
  <si>
    <t>Total 
EUR</t>
  </si>
  <si>
    <t>Budget/ Price
EUR</t>
  </si>
  <si>
    <t>Price schedule</t>
  </si>
  <si>
    <t>Team Leader</t>
  </si>
  <si>
    <t>Brand Strategist</t>
  </si>
  <si>
    <t>Senior Designer</t>
  </si>
  <si>
    <t>Account Manager</t>
  </si>
  <si>
    <t>Communications expert</t>
  </si>
  <si>
    <t>23.2227.9-001.00</t>
  </si>
  <si>
    <t>Visual identity and branding</t>
  </si>
  <si>
    <t>QUIS Better Goods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</si>
</sst>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3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14" fontId="3" fillId="5" borderId="16" xfId="0" applyNumberFormat="1" applyFont="1" applyFill="1" applyBorder="1" applyAlignment="1" applyProtection="1">
      <alignment horizontal="left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G18" totalsRowShown="0" headerRowDxfId="27" headerRowBorderDxfId="26" tableBorderDxfId="25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D11*E11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3:G29" totalsRowShown="0" headerRowDxfId="17" headerRowBorderDxfId="16" tableBorderDxfId="15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D24*E24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4:G39" totalsRowShown="0" headerRowDxfId="10" headerRowBorderDxfId="9" tableBorderDxfId="8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EUR"/>
    <tableColumn id="6" xr3:uid="{00000000-0010-0000-0200-000006000000}" name="Total _x000a_EUR" dataDxfId="3">
      <calculatedColumnFormula>E35*D35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workbookViewId="0">
      <selection activeCell="B4" sqref="B4"/>
    </sheetView>
  </sheetViews>
  <sheetFormatPr defaultColWidth="9.140625"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5" t="s">
        <v>39</v>
      </c>
      <c r="B1" s="85"/>
      <c r="C1" s="85"/>
      <c r="D1" s="85"/>
      <c r="E1" s="85"/>
      <c r="F1" s="85"/>
      <c r="G1" s="57"/>
    </row>
    <row r="2" spans="1:7" ht="17.100000000000001" customHeight="1" thickBot="1" x14ac:dyDescent="0.3">
      <c r="A2" s="1" t="s">
        <v>14</v>
      </c>
      <c r="B2" s="56">
        <v>83461696</v>
      </c>
      <c r="C2" s="1" t="s">
        <v>28</v>
      </c>
      <c r="D2" s="90" t="s">
        <v>46</v>
      </c>
      <c r="E2" s="90"/>
      <c r="F2" s="90"/>
      <c r="G2" s="90"/>
    </row>
    <row r="3" spans="1:7" ht="17.100000000000001" customHeight="1" thickBot="1" x14ac:dyDescent="0.3">
      <c r="A3" s="1" t="s">
        <v>13</v>
      </c>
      <c r="B3" s="54" t="s">
        <v>45</v>
      </c>
      <c r="C3" s="1" t="str">
        <f>IF(A1="Price schedule","Contractor:","")</f>
        <v>Contractor:</v>
      </c>
      <c r="D3" s="91" t="s">
        <v>47</v>
      </c>
      <c r="E3" s="91"/>
      <c r="F3" s="91"/>
      <c r="G3" s="91"/>
    </row>
    <row r="4" spans="1:7" ht="17.100000000000001" customHeight="1" thickBot="1" x14ac:dyDescent="0.3">
      <c r="A4" s="1" t="s">
        <v>12</v>
      </c>
      <c r="B4" s="82"/>
      <c r="C4" s="1" t="str">
        <f>IF(A1="Price Schedule","Tax ID","")</f>
        <v>Tax ID</v>
      </c>
      <c r="D4" s="89"/>
      <c r="E4" s="89"/>
      <c r="F4" s="89"/>
      <c r="G4" s="89"/>
    </row>
    <row r="5" spans="1:7" ht="14.25" customHeight="1" thickBot="1" x14ac:dyDescent="0.3">
      <c r="A5" s="2"/>
      <c r="B5" s="2"/>
      <c r="C5" s="1" t="str">
        <f>IF(A1="Price schedule","Address:","")</f>
        <v>Address:</v>
      </c>
      <c r="D5" s="89"/>
      <c r="E5" s="89"/>
      <c r="F5" s="89"/>
      <c r="G5" s="89"/>
    </row>
    <row r="6" spans="1:7" ht="14.25" customHeight="1" thickBot="1" x14ac:dyDescent="0.3">
      <c r="A6" s="2"/>
      <c r="B6" s="2"/>
      <c r="C6" s="1" t="str">
        <f>IF(A1="Price schedule","Telephone/Email:","")</f>
        <v>Telephone/Email:</v>
      </c>
      <c r="D6" s="89"/>
      <c r="E6" s="89"/>
      <c r="F6" s="89"/>
      <c r="G6" s="89"/>
    </row>
    <row r="7" spans="1:7" x14ac:dyDescent="0.25">
      <c r="A7" s="2"/>
      <c r="B7" s="2"/>
      <c r="C7" s="2"/>
      <c r="D7" s="2"/>
      <c r="E7" s="2"/>
      <c r="F7" s="2"/>
      <c r="G7" s="2"/>
    </row>
    <row r="8" spans="1:7" ht="13.5" customHeight="1" thickBot="1" x14ac:dyDescent="0.3">
      <c r="A8" s="86" t="s">
        <v>25</v>
      </c>
      <c r="B8" s="86"/>
      <c r="C8" s="86"/>
      <c r="D8" s="86"/>
      <c r="E8" s="86"/>
      <c r="F8" s="86"/>
      <c r="G8" s="86"/>
    </row>
    <row r="9" spans="1:7" ht="9.75" customHeight="1" x14ac:dyDescent="0.25">
      <c r="A9" s="6"/>
      <c r="B9" s="6"/>
      <c r="C9" s="6"/>
      <c r="D9" s="6"/>
      <c r="E9" s="6"/>
      <c r="F9" s="6"/>
      <c r="G9" s="6"/>
    </row>
    <row r="10" spans="1:7" ht="24.75" thickBot="1" x14ac:dyDescent="0.3">
      <c r="A10" s="72" t="s">
        <v>34</v>
      </c>
      <c r="B10" s="73" t="s">
        <v>15</v>
      </c>
      <c r="C10" s="74" t="s">
        <v>1</v>
      </c>
      <c r="D10" s="74" t="s">
        <v>23</v>
      </c>
      <c r="E10" s="74" t="s">
        <v>36</v>
      </c>
      <c r="F10" s="75" t="s">
        <v>2</v>
      </c>
      <c r="G10" s="76" t="s">
        <v>3</v>
      </c>
    </row>
    <row r="11" spans="1:7" x14ac:dyDescent="0.25">
      <c r="A11" s="19" t="s">
        <v>40</v>
      </c>
      <c r="B11" s="31" t="s">
        <v>41</v>
      </c>
      <c r="C11" s="5" t="str">
        <f>"Lump sum /per day"</f>
        <v>Lump sum /per day</v>
      </c>
      <c r="D11" s="35">
        <v>12</v>
      </c>
      <c r="E11" s="35"/>
      <c r="F11" s="43">
        <f>D11*E11</f>
        <v>0</v>
      </c>
      <c r="G11" s="24"/>
    </row>
    <row r="12" spans="1:7" x14ac:dyDescent="0.25">
      <c r="A12" s="19" t="s">
        <v>30</v>
      </c>
      <c r="B12" s="32" t="s">
        <v>42</v>
      </c>
      <c r="C12" s="5" t="str">
        <f t="shared" ref="C12:C18" si="0">"Lump sum /per day"</f>
        <v>Lump sum /per day</v>
      </c>
      <c r="D12" s="37">
        <v>18</v>
      </c>
      <c r="E12" s="37"/>
      <c r="F12" s="44">
        <f>D12*E12</f>
        <v>0</v>
      </c>
      <c r="G12" s="25"/>
    </row>
    <row r="13" spans="1:7" x14ac:dyDescent="0.25">
      <c r="A13" s="19" t="s">
        <v>21</v>
      </c>
      <c r="B13" s="33" t="s">
        <v>43</v>
      </c>
      <c r="C13" s="5" t="str">
        <f t="shared" si="0"/>
        <v>Lump sum /per day</v>
      </c>
      <c r="D13" s="38">
        <v>10</v>
      </c>
      <c r="E13" s="38"/>
      <c r="F13" s="44">
        <f>D13*E13</f>
        <v>0</v>
      </c>
      <c r="G13" s="16"/>
    </row>
    <row r="14" spans="1:7" ht="25.5" customHeight="1" x14ac:dyDescent="0.25">
      <c r="A14" s="19" t="s">
        <v>21</v>
      </c>
      <c r="B14" s="34" t="s">
        <v>44</v>
      </c>
      <c r="C14" s="5" t="str">
        <f t="shared" si="0"/>
        <v>Lump sum /per day</v>
      </c>
      <c r="D14" s="35">
        <v>5</v>
      </c>
      <c r="E14" s="35"/>
      <c r="F14" s="44">
        <f>D14*E14</f>
        <v>0</v>
      </c>
      <c r="G14" s="15"/>
    </row>
    <row r="15" spans="1:7" x14ac:dyDescent="0.25">
      <c r="A15" s="19" t="s">
        <v>21</v>
      </c>
      <c r="B15" s="20"/>
      <c r="C15" s="5" t="str">
        <f t="shared" si="0"/>
        <v>Lump sum /per day</v>
      </c>
      <c r="D15" s="38"/>
      <c r="E15" s="38"/>
      <c r="F15" s="44">
        <f t="shared" ref="F15:F18" si="1">D15*E15</f>
        <v>0</v>
      </c>
      <c r="G15" s="16"/>
    </row>
    <row r="16" spans="1:7" x14ac:dyDescent="0.25">
      <c r="A16" s="19" t="s">
        <v>21</v>
      </c>
      <c r="B16" s="20"/>
      <c r="C16" s="5" t="str">
        <f t="shared" si="0"/>
        <v>Lump sum /per day</v>
      </c>
      <c r="D16" s="39"/>
      <c r="E16" s="39"/>
      <c r="F16" s="44">
        <f>D16*E16</f>
        <v>0</v>
      </c>
      <c r="G16" s="14"/>
    </row>
    <row r="17" spans="1:7" x14ac:dyDescent="0.25">
      <c r="A17" s="19" t="s">
        <v>21</v>
      </c>
      <c r="B17" s="20"/>
      <c r="C17" s="5" t="str">
        <f t="shared" si="0"/>
        <v>Lump sum /per day</v>
      </c>
      <c r="D17" s="38"/>
      <c r="E17" s="38"/>
      <c r="F17" s="44">
        <f t="shared" si="1"/>
        <v>0</v>
      </c>
      <c r="G17" s="16"/>
    </row>
    <row r="18" spans="1:7" ht="15.75" thickBot="1" x14ac:dyDescent="0.3">
      <c r="A18" s="19" t="s">
        <v>21</v>
      </c>
      <c r="B18" s="20"/>
      <c r="C18" s="5" t="str">
        <f t="shared" si="0"/>
        <v>Lump sum /per day</v>
      </c>
      <c r="D18" s="39"/>
      <c r="E18" s="39"/>
      <c r="F18" s="36">
        <f t="shared" si="1"/>
        <v>0</v>
      </c>
      <c r="G18" s="17"/>
    </row>
    <row r="19" spans="1:7" ht="16.5" thickTop="1" thickBot="1" x14ac:dyDescent="0.3">
      <c r="A19" s="87" t="s">
        <v>4</v>
      </c>
      <c r="B19" s="87"/>
      <c r="C19" s="87"/>
      <c r="D19" s="87"/>
      <c r="E19" s="87"/>
      <c r="F19" s="67">
        <f>SUM(F11:F18)</f>
        <v>0</v>
      </c>
      <c r="G19" s="66"/>
    </row>
    <row r="20" spans="1:7" ht="15.75" thickTop="1" x14ac:dyDescent="0.25">
      <c r="A20" s="2"/>
      <c r="B20" s="2"/>
      <c r="C20" s="2"/>
      <c r="D20" s="2"/>
      <c r="E20" s="2"/>
      <c r="F20" s="2"/>
      <c r="G20" s="2"/>
    </row>
    <row r="21" spans="1:7" ht="14.25" customHeight="1" x14ac:dyDescent="0.25">
      <c r="A21" s="88" t="s">
        <v>26</v>
      </c>
      <c r="B21" s="88"/>
      <c r="C21" s="88"/>
      <c r="D21" s="88"/>
      <c r="E21" s="88"/>
      <c r="F21" s="88"/>
      <c r="G21" s="88"/>
    </row>
    <row r="22" spans="1:7" ht="10.5" customHeight="1" thickBot="1" x14ac:dyDescent="0.3">
      <c r="A22" s="79"/>
      <c r="B22" s="79"/>
      <c r="C22" s="79"/>
      <c r="D22" s="79"/>
      <c r="E22" s="79"/>
      <c r="F22" s="79"/>
      <c r="G22" s="80"/>
    </row>
    <row r="23" spans="1:7" ht="24.75" customHeight="1" thickBot="1" x14ac:dyDescent="0.3">
      <c r="A23" s="72" t="s">
        <v>0</v>
      </c>
      <c r="B23" s="74" t="s">
        <v>24</v>
      </c>
      <c r="C23" s="74" t="s">
        <v>1</v>
      </c>
      <c r="D23" s="74" t="s">
        <v>23</v>
      </c>
      <c r="E23" s="74" t="s">
        <v>32</v>
      </c>
      <c r="F23" s="74" t="s">
        <v>35</v>
      </c>
      <c r="G23" s="77" t="s">
        <v>3</v>
      </c>
    </row>
    <row r="24" spans="1:7" ht="24.75" x14ac:dyDescent="0.25">
      <c r="A24" s="58" t="s">
        <v>5</v>
      </c>
      <c r="B24" s="18"/>
      <c r="C24" s="11" t="s">
        <v>16</v>
      </c>
      <c r="D24" s="42"/>
      <c r="E24" s="42"/>
      <c r="F24" s="43">
        <f t="shared" ref="F24:F29" si="2">D24*E24</f>
        <v>0</v>
      </c>
      <c r="G24" s="26"/>
    </row>
    <row r="25" spans="1:7" x14ac:dyDescent="0.25">
      <c r="A25" s="22" t="s">
        <v>6</v>
      </c>
      <c r="B25" s="16"/>
      <c r="C25" s="9" t="s">
        <v>16</v>
      </c>
      <c r="D25" s="32"/>
      <c r="E25" s="32"/>
      <c r="F25" s="44">
        <f t="shared" si="2"/>
        <v>0</v>
      </c>
      <c r="G25" s="27"/>
    </row>
    <row r="26" spans="1:7" x14ac:dyDescent="0.25">
      <c r="A26" s="12" t="s">
        <v>7</v>
      </c>
      <c r="B26" s="16"/>
      <c r="C26" s="9" t="s">
        <v>16</v>
      </c>
      <c r="D26" s="32"/>
      <c r="E26" s="32"/>
      <c r="F26" s="44">
        <f t="shared" si="2"/>
        <v>0</v>
      </c>
      <c r="G26" s="27"/>
    </row>
    <row r="27" spans="1:7" ht="26.25" customHeight="1" x14ac:dyDescent="0.25">
      <c r="A27" s="12" t="s">
        <v>22</v>
      </c>
      <c r="B27" s="16"/>
      <c r="C27" s="9" t="s">
        <v>16</v>
      </c>
      <c r="D27" s="40"/>
      <c r="E27" s="40"/>
      <c r="F27" s="44">
        <f t="shared" si="2"/>
        <v>0</v>
      </c>
      <c r="G27" s="27"/>
    </row>
    <row r="28" spans="1:7" x14ac:dyDescent="0.25">
      <c r="A28" s="23" t="s">
        <v>17</v>
      </c>
      <c r="B28" s="14"/>
      <c r="C28" s="9" t="s">
        <v>16</v>
      </c>
      <c r="D28" s="40"/>
      <c r="E28" s="40"/>
      <c r="F28" s="45">
        <f t="shared" si="2"/>
        <v>0</v>
      </c>
      <c r="G28" s="28"/>
    </row>
    <row r="29" spans="1:7" ht="15.75" thickBot="1" x14ac:dyDescent="0.3">
      <c r="A29" s="13" t="s">
        <v>8</v>
      </c>
      <c r="B29" s="17"/>
      <c r="C29" s="10" t="s">
        <v>16</v>
      </c>
      <c r="D29" s="41"/>
      <c r="E29" s="41"/>
      <c r="F29" s="46">
        <f t="shared" si="2"/>
        <v>0</v>
      </c>
      <c r="G29" s="29"/>
    </row>
    <row r="30" spans="1:7" ht="16.5" thickTop="1" thickBot="1" x14ac:dyDescent="0.3">
      <c r="A30" s="87" t="s">
        <v>4</v>
      </c>
      <c r="B30" s="87"/>
      <c r="C30" s="87"/>
      <c r="D30" s="87"/>
      <c r="E30" s="87"/>
      <c r="F30" s="67">
        <f>SUM(F24:F29)</f>
        <v>0</v>
      </c>
      <c r="G30" s="66"/>
    </row>
    <row r="31" spans="1:7" ht="15.75" thickTop="1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88" t="s">
        <v>27</v>
      </c>
      <c r="B32" s="88"/>
      <c r="C32" s="88"/>
      <c r="D32" s="88"/>
      <c r="E32" s="88"/>
      <c r="F32" s="88"/>
      <c r="G32" s="88"/>
    </row>
    <row r="33" spans="1:7" ht="11.25" customHeight="1" thickBot="1" x14ac:dyDescent="0.3">
      <c r="A33" s="81"/>
      <c r="B33" s="81"/>
      <c r="C33" s="81"/>
      <c r="D33" s="81"/>
      <c r="E33" s="81"/>
      <c r="F33" s="81"/>
      <c r="G33" s="81"/>
    </row>
    <row r="34" spans="1:7" ht="26.25" customHeight="1" thickBot="1" x14ac:dyDescent="0.3">
      <c r="A34" s="78" t="s">
        <v>0</v>
      </c>
      <c r="B34" s="72" t="s">
        <v>31</v>
      </c>
      <c r="C34" s="72" t="s">
        <v>1</v>
      </c>
      <c r="D34" s="72" t="s">
        <v>23</v>
      </c>
      <c r="E34" s="72" t="s">
        <v>38</v>
      </c>
      <c r="F34" s="72" t="s">
        <v>37</v>
      </c>
      <c r="G34" s="72" t="s">
        <v>3</v>
      </c>
    </row>
    <row r="35" spans="1:7" x14ac:dyDescent="0.25">
      <c r="A35" s="60" t="s">
        <v>9</v>
      </c>
      <c r="B35" s="61"/>
      <c r="C35" s="12" t="s">
        <v>16</v>
      </c>
      <c r="D35" s="47"/>
      <c r="E35" s="42"/>
      <c r="F35" s="48">
        <f t="shared" ref="F35:F39" si="3">E35*D35</f>
        <v>0</v>
      </c>
      <c r="G35" s="30"/>
    </row>
    <row r="36" spans="1:7" x14ac:dyDescent="0.25">
      <c r="A36" s="62" t="s">
        <v>10</v>
      </c>
      <c r="B36" s="22"/>
      <c r="C36" s="12" t="s">
        <v>16</v>
      </c>
      <c r="D36" s="32"/>
      <c r="E36" s="49"/>
      <c r="F36" s="44">
        <f t="shared" si="3"/>
        <v>0</v>
      </c>
      <c r="G36" s="27"/>
    </row>
    <row r="37" spans="1:7" x14ac:dyDescent="0.25">
      <c r="A37" s="62" t="s">
        <v>11</v>
      </c>
      <c r="B37" s="22"/>
      <c r="C37" s="12" t="s">
        <v>16</v>
      </c>
      <c r="D37" s="32"/>
      <c r="E37" s="49"/>
      <c r="F37" s="44">
        <f t="shared" si="3"/>
        <v>0</v>
      </c>
      <c r="G37" s="27"/>
    </row>
    <row r="38" spans="1:7" x14ac:dyDescent="0.25">
      <c r="A38" s="62" t="s">
        <v>19</v>
      </c>
      <c r="B38" s="22"/>
      <c r="C38" s="21" t="s">
        <v>16</v>
      </c>
      <c r="D38" s="40"/>
      <c r="E38" s="50"/>
      <c r="F38" s="45">
        <f t="shared" si="3"/>
        <v>0</v>
      </c>
      <c r="G38" s="28"/>
    </row>
    <row r="39" spans="1:7" ht="25.5" customHeight="1" thickBot="1" x14ac:dyDescent="0.3">
      <c r="A39" s="63" t="s">
        <v>18</v>
      </c>
      <c r="B39" s="64"/>
      <c r="C39" s="21" t="s">
        <v>16</v>
      </c>
      <c r="D39" s="51"/>
      <c r="E39" s="52"/>
      <c r="F39" s="53">
        <f t="shared" si="3"/>
        <v>0</v>
      </c>
      <c r="G39" s="29"/>
    </row>
    <row r="40" spans="1:7" ht="16.5" thickTop="1" thickBot="1" x14ac:dyDescent="0.3">
      <c r="A40" s="87" t="s">
        <v>4</v>
      </c>
      <c r="B40" s="87"/>
      <c r="C40" s="87"/>
      <c r="D40" s="87"/>
      <c r="E40" s="87"/>
      <c r="F40" s="68">
        <f>SUM(F35:F39)</f>
        <v>0</v>
      </c>
      <c r="G40" s="66"/>
    </row>
    <row r="41" spans="1:7" ht="15.75" thickTop="1" x14ac:dyDescent="0.25">
      <c r="A41" s="55"/>
      <c r="B41" s="55"/>
      <c r="C41" s="55"/>
      <c r="D41" s="55"/>
      <c r="E41" s="55"/>
      <c r="F41" s="55"/>
      <c r="G41" s="55"/>
    </row>
    <row r="42" spans="1:7" x14ac:dyDescent="0.25">
      <c r="A42" s="88" t="s">
        <v>29</v>
      </c>
      <c r="B42" s="88"/>
      <c r="C42" s="88"/>
      <c r="D42" s="88"/>
      <c r="E42" s="88"/>
      <c r="F42" s="88"/>
      <c r="G42" s="88"/>
    </row>
    <row r="43" spans="1:7" x14ac:dyDescent="0.25">
      <c r="A43" s="92" t="s">
        <v>33</v>
      </c>
      <c r="B43" s="92"/>
      <c r="C43" s="92"/>
      <c r="D43" s="92"/>
      <c r="E43" s="92"/>
      <c r="F43" s="69">
        <f>F19+F30+F40</f>
        <v>0</v>
      </c>
      <c r="G43" s="3"/>
    </row>
    <row r="44" spans="1:7" x14ac:dyDescent="0.25">
      <c r="A44" s="4" t="s">
        <v>20</v>
      </c>
      <c r="B44" s="7">
        <v>0</v>
      </c>
      <c r="C44" s="4"/>
      <c r="D44" s="4"/>
      <c r="E44" s="4"/>
      <c r="F44" s="70">
        <f>F43*B44</f>
        <v>0</v>
      </c>
      <c r="G44" s="4"/>
    </row>
    <row r="45" spans="1:7" x14ac:dyDescent="0.25">
      <c r="A45" s="8" t="s">
        <v>33</v>
      </c>
      <c r="B45" s="4"/>
      <c r="C45" s="4"/>
      <c r="D45" s="4"/>
      <c r="E45" s="4"/>
      <c r="F45" s="71">
        <f>SUM(F43:F44)</f>
        <v>0</v>
      </c>
      <c r="G45" s="4"/>
    </row>
    <row r="47" spans="1:7" ht="30.75" customHeight="1" x14ac:dyDescent="0.25">
      <c r="A47" s="59"/>
      <c r="D47" s="83"/>
      <c r="E47" s="83"/>
      <c r="F47" s="83"/>
      <c r="G47" s="83"/>
    </row>
    <row r="48" spans="1:7" ht="25.5" customHeight="1" x14ac:dyDescent="0.25">
      <c r="D48" s="84" t="str">
        <f>IF(A1="Price schedule","Full first and last name of authorized person","Full first and last name, function, OU")</f>
        <v>Full first and last name of authorized person</v>
      </c>
      <c r="E48" s="84"/>
      <c r="F48" s="84"/>
      <c r="G48" s="84"/>
    </row>
    <row r="50" spans="3:4" x14ac:dyDescent="0.25">
      <c r="C50" s="59"/>
    </row>
    <row r="51" spans="3:4" ht="15.75" customHeight="1" x14ac:dyDescent="0.25">
      <c r="C51" s="65"/>
      <c r="D51" s="59"/>
    </row>
  </sheetData>
  <sheetProtection formatRows="0" insertRows="0" deleteRows="0"/>
  <mergeCells count="16">
    <mergeCell ref="D47:G47"/>
    <mergeCell ref="D48:G48"/>
    <mergeCell ref="A1:F1"/>
    <mergeCell ref="A8:G8"/>
    <mergeCell ref="A19:E19"/>
    <mergeCell ref="A21:G21"/>
    <mergeCell ref="A32:G32"/>
    <mergeCell ref="D5:G5"/>
    <mergeCell ref="D2:G2"/>
    <mergeCell ref="D3:G3"/>
    <mergeCell ref="D4:G4"/>
    <mergeCell ref="A30:E30"/>
    <mergeCell ref="A43:E43"/>
    <mergeCell ref="A40:E40"/>
    <mergeCell ref="A42:G42"/>
    <mergeCell ref="D6:G6"/>
  </mergeCells>
  <phoneticPr fontId="12" type="noConversion"/>
  <conditionalFormatting sqref="D47:G47">
    <cfRule type="expression" dxfId="1" priority="2">
      <formula>$A$1="Price schedule"</formula>
    </cfRule>
  </conditionalFormatting>
  <conditionalFormatting sqref="D47:G48">
    <cfRule type="expression" dxfId="0" priority="1">
      <formula>$A$1="Price schedule"</formula>
    </cfRule>
  </conditionalFormatting>
  <dataValidations count="5">
    <dataValidation type="list" allowBlank="1" showInputMessage="1" showErrorMessage="1" sqref="C24:C29 C35:C39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F43:F45 F24:F30 F35:F40 F10:F19 C11:C18" xr:uid="{00000000-0002-0000-0000-000002000000}">
      <formula1>"'"</formula1>
    </dataValidation>
    <dataValidation type="list" allowBlank="1" showInputMessage="1" showErrorMessage="1" sqref="A2" xr:uid="{B8139F17-894A-42CE-8444-8F2ED76FB3D2}">
      <formula1>"Tender number:, Contract number:"</formula1>
    </dataValidation>
    <dataValidation type="list" allowBlank="1" showInputMessage="1" showErrorMessage="1" sqref="A11:A18" xr:uid="{00000000-0002-0000-0000-000003000000}">
      <formula1>"Team Leader, Expert"</formula1>
    </dataValidation>
  </dataValidations>
  <pageMargins left="0.7" right="0.7" top="0.75" bottom="0.75" header="0.3" footer="0.3"/>
  <pageSetup paperSize="9" orientation="landscape" r:id="rId1"/>
  <ignoredErrors>
    <ignoredError sqref="F16:F18 C16:C18 F24:F29 F35:F39 C11:C15 F10:F15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2024-03-18T09:17:48Z</dcterms:modified>
</cp:coreProperties>
</file>