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ფასადის სამუშაოები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9" l="1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K12" i="19" l="1"/>
  <c r="K17" i="19"/>
  <c r="K20" i="19"/>
  <c r="K16" i="19"/>
  <c r="K19" i="19"/>
  <c r="K18" i="19"/>
  <c r="K11" i="19"/>
  <c r="K14" i="19"/>
  <c r="K13" i="19"/>
  <c r="F21" i="19" l="1"/>
  <c r="H21" i="19"/>
  <c r="J21" i="19"/>
  <c r="K21" i="19" l="1"/>
  <c r="K22" i="19" s="1"/>
  <c r="K23" i="19" s="1"/>
  <c r="K24" i="19" s="1"/>
  <c r="K25" i="19" s="1"/>
  <c r="K26" i="19" l="1"/>
  <c r="K27" i="19" s="1"/>
  <c r="I5" i="19" l="1"/>
  <c r="D9" i="5"/>
  <c r="D10" i="5" l="1"/>
</calcChain>
</file>

<file path=xl/sharedStrings.xml><?xml version="1.0" encoding="utf-8"?>
<sst xmlns="http://schemas.openxmlformats.org/spreadsheetml/2006/main" count="62" uniqueCount="48">
  <si>
    <t>#</t>
  </si>
  <si>
    <t>6=4*5</t>
  </si>
  <si>
    <t>8=4*7</t>
  </si>
  <si>
    <t>10=4*9</t>
  </si>
  <si>
    <t>11=6+8+10</t>
  </si>
  <si>
    <t xml:space="preserve">N # 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</si>
  <si>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</si>
  <si>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</si>
  <si>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</si>
  <si>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</si>
  <si>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</si>
  <si>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</si>
  <si>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</si>
  <si>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</si>
  <si>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</si>
  <si>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</si>
  <si>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</si>
  <si>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ჯამი</t>
  </si>
  <si>
    <t>ნაკრები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</si>
  <si>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</si>
  <si>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</si>
  <si>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</si>
  <si>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</si>
  <si>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</si>
  <si>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</si>
  <si>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</si>
  <si>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</si>
  <si>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სახარჯთაღრიცხვო ღირებულება</t>
  </si>
  <si>
    <t>შრომის ანაზღაურება (ლარი)</t>
  </si>
  <si>
    <t>ტრანსპორტი და  _x000D_
მანქანა-მექანიზმები (ლარი)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</si>
  <si>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</si>
  <si>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</si>
  <si>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</si>
  <si>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>მასალის ხარჯი დღგ - ს გარეშე (ლარი)</t>
  </si>
  <si>
    <t>ლარი</t>
  </si>
  <si>
    <t>კომპ.</t>
  </si>
  <si>
    <t>ფასადის დაზიანებული კერამიკული ფილების დემონტაჟი</t>
  </si>
  <si>
    <t>ფასადის სამუშაოები</t>
  </si>
  <si>
    <t>დროებითი ღობის მოწყობა სიმაღლით არანაკლებ 2.0 მ-სა (საჭიროებისამებრ)</t>
  </si>
  <si>
    <t>გრ/მ</t>
  </si>
  <si>
    <t xml:space="preserve">მაღალი ხარისხის ბადის მოწყობა ფასადზე </t>
  </si>
  <si>
    <t xml:space="preserve">ფასადის შელესვა (დეკორატიული ლესვა)(ყინვაგამძლე მასალით დამკვეთთან შეთანხმებით) </t>
  </si>
  <si>
    <t xml:space="preserve">                         ფასადის სამუშაოები</t>
  </si>
  <si>
    <t>ფასადის სამუშაოებისთვის საჭირო რაოდენობის და სიმაღლის                (სახურავის დონემდე) ხარაჩოების მოწყობა ან ამწე კალათის მომსახურება + ბადე შენობის ფასადზე (სამუშაოს და დაზიანებების მიხედვით) უსაფრთხოების ნორმების შესაბამისად</t>
  </si>
  <si>
    <t>ფასადზე დაზიანებული ნალესის/გაჯის/წებო ცემენტის ჩამოყრა (ფილების ქვეშ, საჭიროებისამებრ)</t>
  </si>
  <si>
    <t xml:space="preserve">           სატენდერო მოთხოვნა #1</t>
  </si>
  <si>
    <t>ფასადის დამუშავება დაშპაკვლა, დაბრიზგვა, შეღებვა  (დამკვეთთან შეთანხმებული მაღალი ხარისხის ფასადის საღებავით, ფერი RAL 9016)</t>
  </si>
  <si>
    <t xml:space="preserve">      ობიექტის დასახელება: "ლიბერთი",  ქ.საგარეჯო:  საგარეჯოს ფილიალი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</si>
</sst>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b/>
      <sz val="9"/>
      <color rgb="FFFF0000"/>
      <name val="Sylfae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4" fillId="0" borderId="0" xfId="0" applyFont="1"/>
    <xf numFmtId="0" fontId="6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justify"/>
    </xf>
    <xf numFmtId="0" fontId="5" fillId="4" borderId="2" xfId="0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2" fontId="8" fillId="0" borderId="0" xfId="0" applyNumberFormat="1" applyFont="1" applyAlignment="1">
      <alignment wrapText="1"/>
    </xf>
    <xf numFmtId="0" fontId="8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4" fillId="0" borderId="2" xfId="0" applyFont="1" applyBorder="1" applyAlignment="1">
      <alignment vertical="center"/>
    </xf>
    <xf numFmtId="2" fontId="13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center" vertical="center"/>
    </xf>
    <xf numFmtId="9" fontId="4" fillId="2" borderId="2" xfId="0" applyNumberFormat="1" applyFont="1" applyFill="1" applyBorder="1" applyAlignment="1" applyProtection="1">
      <alignment horizontal="center" vertical="center"/>
      <protection locked="0"/>
    </xf>
    <xf numFmtId="9" fontId="4" fillId="0" borderId="2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0" fontId="15" fillId="5" borderId="8" xfId="0" applyFont="1" applyFill="1" applyBorder="1" applyAlignment="1">
      <alignment horizontal="center" vertical="center"/>
    </xf>
    <xf numFmtId="4" fontId="15" fillId="0" borderId="8" xfId="0" applyNumberFormat="1" applyFont="1" applyBorder="1" applyAlignment="1" applyProtection="1">
      <alignment horizontal="center" vertical="center"/>
      <protection locked="0"/>
    </xf>
    <xf numFmtId="4" fontId="15" fillId="0" borderId="8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2" fontId="16" fillId="6" borderId="8" xfId="0" applyNumberFormat="1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4" fontId="15" fillId="6" borderId="8" xfId="0" applyNumberFormat="1" applyFont="1" applyFill="1" applyBorder="1" applyAlignment="1" applyProtection="1">
      <alignment horizontal="center" vertical="center"/>
      <protection locked="0"/>
    </xf>
    <xf numFmtId="4" fontId="15" fillId="6" borderId="8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 vertical="center"/>
    </xf>
    <xf numFmtId="4" fontId="17" fillId="6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>
      <alignment horizontal="center" vertical="center"/>
    </xf>
    <xf numFmtId="2" fontId="15" fillId="0" borderId="8" xfId="0" applyNumberFormat="1" applyFont="1" applyBorder="1" applyAlignment="1">
      <alignment vertical="center" wrapText="1"/>
    </xf>
    <xf numFmtId="0" fontId="4" fillId="2" borderId="2" xfId="11" applyFont="1" applyFill="1" applyBorder="1" applyAlignment="1">
      <alignment horizontal="center" vertical="center"/>
    </xf>
    <xf numFmtId="2" fontId="19" fillId="0" borderId="0" xfId="0" applyNumberFormat="1" applyFont="1" applyAlignment="1">
      <alignment wrapText="1"/>
    </xf>
    <xf numFmtId="2" fontId="9" fillId="0" borderId="0" xfId="0" applyNumberFormat="1" applyFont="1" applyAlignment="1">
      <alignment wrapText="1"/>
    </xf>
    <xf numFmtId="2" fontId="18" fillId="0" borderId="8" xfId="0" applyNumberFormat="1" applyFont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/>
    </xf>
    <xf numFmtId="4" fontId="18" fillId="0" borderId="8" xfId="0" applyNumberFormat="1" applyFont="1" applyBorder="1" applyAlignment="1" applyProtection="1">
      <alignment horizontal="center" vertical="center"/>
      <protection locked="0"/>
    </xf>
    <xf numFmtId="4" fontId="18" fillId="0" borderId="8" xfId="0" applyNumberFormat="1" applyFont="1" applyBorder="1" applyAlignment="1">
      <alignment horizontal="center" vertical="center"/>
    </xf>
    <xf numFmtId="4" fontId="18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2" fontId="4" fillId="0" borderId="2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 applyProtection="1">
      <alignment horizontal="center" vertical="center"/>
      <protection locked="0"/>
    </xf>
    <xf numFmtId="4" fontId="18" fillId="2" borderId="8" xfId="0" applyNumberFormat="1" applyFont="1" applyFill="1" applyBorder="1" applyAlignment="1">
      <alignment horizontal="center" vertical="center"/>
    </xf>
    <xf numFmtId="4" fontId="18" fillId="2" borderId="9" xfId="0" applyNumberFormat="1" applyFont="1" applyFill="1" applyBorder="1" applyAlignment="1">
      <alignment horizontal="center" vertical="center"/>
    </xf>
    <xf numFmtId="2" fontId="4" fillId="0" borderId="2" xfId="11" applyNumberFormat="1" applyFont="1" applyBorder="1" applyAlignment="1">
      <alignment vertical="center" wrapText="1"/>
    </xf>
    <xf numFmtId="0" fontId="4" fillId="0" borderId="0" xfId="11" applyFont="1" applyAlignment="1">
      <alignment wrapText="1"/>
    </xf>
    <xf numFmtId="2" fontId="4" fillId="0" borderId="0" xfId="11" applyNumberFormat="1" applyFont="1" applyAlignment="1">
      <alignment horizontal="center"/>
    </xf>
    <xf numFmtId="0" fontId="20" fillId="0" borderId="0" xfId="0" applyFont="1"/>
    <xf numFmtId="0" fontId="7" fillId="0" borderId="0" xfId="11" applyFont="1" applyAlignment="1">
      <alignment wrapText="1"/>
    </xf>
    <xf numFmtId="0" fontId="20" fillId="0" borderId="0" xfId="0" applyFont="1" applyAlignment="1">
      <alignment horizontal="center"/>
    </xf>
    <xf numFmtId="2" fontId="4" fillId="2" borderId="2" xfId="11" applyNumberFormat="1" applyFont="1" applyFill="1" applyBorder="1" applyAlignment="1">
      <alignment vertical="center" wrapText="1"/>
    </xf>
    <xf numFmtId="0" fontId="4" fillId="2" borderId="0" xfId="11" applyFont="1" applyFill="1" applyAlignment="1">
      <alignment wrapText="1"/>
    </xf>
    <xf numFmtId="2" fontId="4" fillId="2" borderId="0" xfId="11" applyNumberFormat="1" applyFont="1" applyFill="1" applyAlignment="1">
      <alignment horizontal="center"/>
    </xf>
    <xf numFmtId="0" fontId="20" fillId="2" borderId="0" xfId="0" applyFont="1" applyFill="1"/>
    <xf numFmtId="0" fontId="18" fillId="2" borderId="8" xfId="0" applyFont="1" applyFill="1" applyBorder="1" applyAlignment="1">
      <alignment horizontal="center" vertical="center"/>
    </xf>
    <xf numFmtId="4" fontId="18" fillId="6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2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  <cellStyle name="Normal 5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D24" sqref="D24"/>
    </sheetView>
  </sheetViews>
  <sheetFormatPr defaultRowHeight="12.75" x14ac:dyDescent="0.2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 x14ac:dyDescent="0.25">
      <c r="B1" s="101" t="s">
        <v>26</v>
      </c>
      <c r="C1" s="101"/>
      <c r="D1" s="101"/>
    </row>
    <row r="2" spans="1:12" x14ac:dyDescent="0.25">
      <c r="C2" s="105"/>
      <c r="D2" s="105"/>
    </row>
    <row r="3" spans="1:12" ht="18.75" customHeight="1" x14ac:dyDescent="0.25">
      <c r="A3" s="2"/>
      <c r="B3" s="110" t="s">
        <v>45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2" customHeight="1" x14ac:dyDescent="0.25">
      <c r="B4" s="2"/>
      <c r="C4" s="106" t="s">
        <v>47</v>
      </c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25">
      <c r="C5" s="102" t="s">
        <v>18</v>
      </c>
      <c r="D5" s="103"/>
    </row>
    <row r="6" spans="1:12" ht="12" x14ac:dyDescent="0.25">
      <c r="C6" s="104"/>
      <c r="D6" s="104"/>
    </row>
    <row r="7" spans="1:12" x14ac:dyDescent="0.25">
      <c r="B7" s="3" t="s">
        <v>5</v>
      </c>
      <c r="C7" s="99" t="s">
        <v>30</v>
      </c>
      <c r="D7" s="4" t="s">
        <v>31</v>
      </c>
    </row>
    <row r="8" spans="1:12" x14ac:dyDescent="0.25">
      <c r="B8" s="5"/>
      <c r="C8" s="100"/>
      <c r="D8" s="6" t="s">
        <v>32</v>
      </c>
    </row>
    <row r="9" spans="1:12" x14ac:dyDescent="0.25">
      <c r="B9" s="7">
        <v>1</v>
      </c>
      <c r="C9" s="8" t="s">
        <v>37</v>
      </c>
      <c r="D9" s="9">
        <f>'ფასადის სამუშაოები'!K27</f>
        <v>0</v>
      </c>
    </row>
    <row r="10" spans="1:12" x14ac:dyDescent="0.25">
      <c r="B10" s="10"/>
      <c r="C10" s="11" t="s">
        <v>17</v>
      </c>
      <c r="D10" s="12">
        <f>SUM(D9:D9)</f>
        <v>0</v>
      </c>
    </row>
    <row r="11" spans="1:12" ht="12" x14ac:dyDescent="0.25">
      <c r="B11" s="13"/>
      <c r="C11" s="13"/>
      <c r="D11" s="13"/>
    </row>
    <row r="12" spans="1:12" ht="12" x14ac:dyDescent="0.25">
      <c r="B12" s="13"/>
      <c r="C12" s="13"/>
      <c r="D12" s="13"/>
    </row>
    <row r="13" spans="1:12" s="14" customFormat="1" ht="14.45" x14ac:dyDescent="0.3">
      <c r="B13" s="15"/>
      <c r="C13" s="16"/>
      <c r="D13" s="16"/>
      <c r="E13" s="16"/>
      <c r="L13" s="17"/>
    </row>
    <row r="14" spans="1:12" s="14" customFormat="1" ht="14.45" x14ac:dyDescent="0.3">
      <c r="B14" s="18"/>
      <c r="L14" s="17"/>
    </row>
    <row r="15" spans="1:12" s="14" customFormat="1" ht="14.45" x14ac:dyDescent="0.3">
      <c r="B15" s="18"/>
      <c r="L15" s="17"/>
    </row>
    <row r="17" s="13" customFormat="1" ht="12" x14ac:dyDescent="0.25"/>
  </sheetData>
  <mergeCells count="7">
    <mergeCell ref="C7:C8"/>
    <mergeCell ref="B1:D1"/>
    <mergeCell ref="C5:D5"/>
    <mergeCell ref="C6:D6"/>
    <mergeCell ref="C2:D2"/>
    <mergeCell ref="B3:L3"/>
    <mergeCell ref="C4:L4"/>
  </mergeCells>
  <pageMargins left="0.25" right="0.25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N13" sqref="N13"/>
    </sheetView>
  </sheetViews>
  <sheetFormatPr defaultRowHeight="15" x14ac:dyDescent="0.25"/>
  <cols>
    <col min="1" max="1" width="3.140625" style="2" bestFit="1" customWidth="1"/>
    <col min="2" max="2" width="56.85546875" style="57" bestFit="1" customWidth="1"/>
    <col min="3" max="3" width="10.42578125" style="2" bestFit="1" customWidth="1"/>
    <col min="4" max="4" width="7.42578125" style="2" bestFit="1" customWidth="1"/>
    <col min="5" max="5" width="8.7109375" style="2" bestFit="1" customWidth="1"/>
    <col min="6" max="6" width="8.85546875" style="2" customWidth="1"/>
    <col min="7" max="7" width="9" style="2" bestFit="1" customWidth="1"/>
    <col min="8" max="8" width="10.140625" style="2" customWidth="1"/>
    <col min="9" max="9" width="10.28515625" style="2" customWidth="1"/>
    <col min="10" max="10" width="9.140625" style="2" bestFit="1" customWidth="1"/>
    <col min="11" max="11" width="9.85546875" style="2" customWidth="1"/>
    <col min="12" max="12" width="3.7109375" style="41" customWidth="1"/>
    <col min="13" max="13" width="48" style="2" hidden="1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3" ht="12.75" x14ac:dyDescent="0.25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9"/>
    </row>
    <row r="2" spans="1:13" s="1" customFormat="1" ht="12.75" x14ac:dyDescent="0.25">
      <c r="A2" s="2"/>
      <c r="B2" s="106" t="s">
        <v>47</v>
      </c>
      <c r="C2" s="107"/>
      <c r="D2" s="107"/>
      <c r="E2" s="107"/>
      <c r="F2" s="107"/>
      <c r="G2" s="107"/>
      <c r="H2" s="107"/>
      <c r="I2" s="107"/>
      <c r="J2" s="107"/>
      <c r="K2" s="107"/>
      <c r="L2" s="19"/>
    </row>
    <row r="3" spans="1:13" ht="12.75" x14ac:dyDescent="0.25">
      <c r="A3" s="1"/>
      <c r="B3" s="111"/>
      <c r="C3" s="111"/>
      <c r="D3" s="111"/>
      <c r="E3" s="111"/>
      <c r="F3" s="111"/>
      <c r="G3" s="1"/>
      <c r="H3" s="1"/>
      <c r="I3" s="20"/>
      <c r="L3" s="19"/>
    </row>
    <row r="4" spans="1:13" ht="12.75" x14ac:dyDescent="0.25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19"/>
    </row>
    <row r="5" spans="1:13" ht="12.75" x14ac:dyDescent="0.25">
      <c r="A5" s="22"/>
      <c r="B5" s="23"/>
      <c r="C5" s="22"/>
      <c r="D5" s="22"/>
      <c r="E5" s="112" t="s">
        <v>27</v>
      </c>
      <c r="F5" s="112"/>
      <c r="G5" s="112"/>
      <c r="H5" s="112"/>
      <c r="I5" s="24">
        <f>K27</f>
        <v>0</v>
      </c>
      <c r="J5" s="21" t="s">
        <v>34</v>
      </c>
      <c r="K5" s="22"/>
      <c r="L5" s="19"/>
    </row>
    <row r="6" spans="1:13" ht="12.75" x14ac:dyDescent="0.25">
      <c r="A6" s="25"/>
      <c r="B6" s="26" t="s">
        <v>19</v>
      </c>
      <c r="C6" s="27"/>
      <c r="D6" s="28"/>
      <c r="E6" s="113" t="s">
        <v>20</v>
      </c>
      <c r="F6" s="114"/>
      <c r="G6" s="114"/>
      <c r="H6" s="114"/>
      <c r="I6" s="114"/>
      <c r="J6" s="115"/>
      <c r="K6" s="29" t="s">
        <v>17</v>
      </c>
      <c r="L6" s="19"/>
    </row>
    <row r="7" spans="1:13" ht="45" x14ac:dyDescent="0.25">
      <c r="A7" s="30" t="s">
        <v>0</v>
      </c>
      <c r="B7" s="31" t="s">
        <v>21</v>
      </c>
      <c r="C7" s="31" t="s">
        <v>22</v>
      </c>
      <c r="D7" s="31" t="s">
        <v>23</v>
      </c>
      <c r="E7" s="108" t="s">
        <v>33</v>
      </c>
      <c r="F7" s="109"/>
      <c r="G7" s="108" t="s">
        <v>28</v>
      </c>
      <c r="H7" s="109"/>
      <c r="I7" s="108" t="s">
        <v>29</v>
      </c>
      <c r="J7" s="109"/>
      <c r="K7" s="29"/>
      <c r="L7" s="19"/>
    </row>
    <row r="8" spans="1:13" x14ac:dyDescent="0.25">
      <c r="A8" s="32"/>
      <c r="B8" s="33"/>
      <c r="C8" s="34"/>
      <c r="D8" s="34"/>
      <c r="E8" s="35" t="s">
        <v>24</v>
      </c>
      <c r="F8" s="35" t="s">
        <v>25</v>
      </c>
      <c r="G8" s="35" t="s">
        <v>24</v>
      </c>
      <c r="H8" s="35" t="s">
        <v>25</v>
      </c>
      <c r="I8" s="35" t="s">
        <v>24</v>
      </c>
      <c r="J8" s="35" t="s">
        <v>25</v>
      </c>
      <c r="K8" s="29"/>
      <c r="L8" s="19"/>
    </row>
    <row r="9" spans="1:13" x14ac:dyDescent="0.25">
      <c r="A9" s="36"/>
      <c r="B9" s="37">
        <v>2</v>
      </c>
      <c r="C9" s="36">
        <v>3</v>
      </c>
      <c r="D9" s="36">
        <v>4</v>
      </c>
      <c r="E9" s="35">
        <v>5</v>
      </c>
      <c r="F9" s="35" t="s">
        <v>1</v>
      </c>
      <c r="G9" s="35">
        <v>7</v>
      </c>
      <c r="H9" s="35" t="s">
        <v>2</v>
      </c>
      <c r="I9" s="35">
        <v>9</v>
      </c>
      <c r="J9" s="35" t="s">
        <v>3</v>
      </c>
      <c r="K9" s="35" t="s">
        <v>4</v>
      </c>
      <c r="L9" s="38"/>
    </row>
    <row r="10" spans="1:13" s="1" customFormat="1" x14ac:dyDescent="0.25">
      <c r="A10" s="68"/>
      <c r="B10" s="62" t="s">
        <v>15</v>
      </c>
      <c r="C10" s="63"/>
      <c r="D10" s="67"/>
      <c r="E10" s="64"/>
      <c r="F10" s="65"/>
      <c r="G10" s="64"/>
      <c r="H10" s="66"/>
      <c r="I10" s="64"/>
      <c r="J10" s="66"/>
      <c r="K10" s="65"/>
      <c r="L10" s="41"/>
    </row>
    <row r="11" spans="1:13" s="1" customFormat="1" ht="24" x14ac:dyDescent="0.25">
      <c r="A11" s="70">
        <v>1</v>
      </c>
      <c r="B11" s="73" t="s">
        <v>44</v>
      </c>
      <c r="C11" s="74" t="s">
        <v>13</v>
      </c>
      <c r="D11" s="94">
        <v>420</v>
      </c>
      <c r="E11" s="75">
        <v>0</v>
      </c>
      <c r="F11" s="76">
        <f>E11*D11</f>
        <v>0</v>
      </c>
      <c r="G11" s="75">
        <v>0</v>
      </c>
      <c r="H11" s="76">
        <f>G11*D11</f>
        <v>0</v>
      </c>
      <c r="I11" s="75">
        <v>0</v>
      </c>
      <c r="J11" s="77">
        <f>I11*D11</f>
        <v>0</v>
      </c>
      <c r="K11" s="76">
        <f>F11+H11+J11</f>
        <v>0</v>
      </c>
      <c r="L11" s="17"/>
    </row>
    <row r="12" spans="1:13" s="87" customFormat="1" x14ac:dyDescent="0.25">
      <c r="A12" s="70">
        <v>2</v>
      </c>
      <c r="B12" s="84" t="s">
        <v>36</v>
      </c>
      <c r="C12" s="70" t="s">
        <v>13</v>
      </c>
      <c r="D12" s="94">
        <v>420</v>
      </c>
      <c r="E12" s="75">
        <v>0</v>
      </c>
      <c r="F12" s="76">
        <f>E12*D12</f>
        <v>0</v>
      </c>
      <c r="G12" s="75">
        <v>0</v>
      </c>
      <c r="H12" s="76">
        <f>G12*D12</f>
        <v>0</v>
      </c>
      <c r="I12" s="75">
        <v>0</v>
      </c>
      <c r="J12" s="77">
        <f>I12*D12</f>
        <v>0</v>
      </c>
      <c r="K12" s="76">
        <f>F12+H12+J12</f>
        <v>0</v>
      </c>
      <c r="L12" s="88"/>
      <c r="M12" s="89"/>
    </row>
    <row r="13" spans="1:13" s="1" customFormat="1" ht="24" x14ac:dyDescent="0.25">
      <c r="A13" s="70">
        <v>3</v>
      </c>
      <c r="B13" s="73" t="s">
        <v>14</v>
      </c>
      <c r="C13" s="74" t="s">
        <v>16</v>
      </c>
      <c r="D13" s="94">
        <v>90</v>
      </c>
      <c r="E13" s="75">
        <v>0</v>
      </c>
      <c r="F13" s="76">
        <f>E13*D13</f>
        <v>0</v>
      </c>
      <c r="G13" s="75">
        <v>0</v>
      </c>
      <c r="H13" s="76">
        <f>G13*D13</f>
        <v>0</v>
      </c>
      <c r="I13" s="75">
        <v>0</v>
      </c>
      <c r="J13" s="77">
        <f>I13*D13</f>
        <v>0</v>
      </c>
      <c r="K13" s="76">
        <f>F13+H13+J13</f>
        <v>0</v>
      </c>
      <c r="L13" s="78"/>
    </row>
    <row r="14" spans="1:13" s="1" customFormat="1" ht="12.75" x14ac:dyDescent="0.25">
      <c r="A14" s="70">
        <v>4</v>
      </c>
      <c r="B14" s="73" t="s">
        <v>6</v>
      </c>
      <c r="C14" s="74" t="s">
        <v>16</v>
      </c>
      <c r="D14" s="94">
        <v>90</v>
      </c>
      <c r="E14" s="75">
        <v>0</v>
      </c>
      <c r="F14" s="76">
        <f>E14*D14</f>
        <v>0</v>
      </c>
      <c r="G14" s="75">
        <v>0</v>
      </c>
      <c r="H14" s="76">
        <f>G14*D14</f>
        <v>0</v>
      </c>
      <c r="I14" s="75">
        <v>0</v>
      </c>
      <c r="J14" s="77">
        <f>I14*D14</f>
        <v>0</v>
      </c>
      <c r="K14" s="76">
        <f>F14+H14+J14</f>
        <v>0</v>
      </c>
      <c r="L14" s="78"/>
    </row>
    <row r="15" spans="1:13" s="1" customFormat="1" x14ac:dyDescent="0.25">
      <c r="A15" s="68"/>
      <c r="B15" s="62" t="s">
        <v>37</v>
      </c>
      <c r="C15" s="63"/>
      <c r="D15" s="95"/>
      <c r="E15" s="64"/>
      <c r="F15" s="65"/>
      <c r="G15" s="64"/>
      <c r="H15" s="66"/>
      <c r="I15" s="64"/>
      <c r="J15" s="66"/>
      <c r="K15" s="65"/>
      <c r="L15" s="41"/>
    </row>
    <row r="16" spans="1:13" s="93" customFormat="1" ht="25.5" x14ac:dyDescent="0.25">
      <c r="A16" s="70">
        <v>1</v>
      </c>
      <c r="B16" s="90" t="s">
        <v>38</v>
      </c>
      <c r="C16" s="70" t="s">
        <v>39</v>
      </c>
      <c r="D16" s="96">
        <v>100</v>
      </c>
      <c r="E16" s="81">
        <v>0</v>
      </c>
      <c r="F16" s="82">
        <f t="shared" ref="F16:F20" si="0">E16*D16</f>
        <v>0</v>
      </c>
      <c r="G16" s="81">
        <v>0</v>
      </c>
      <c r="H16" s="82">
        <f t="shared" ref="H16:H20" si="1">G16*D16</f>
        <v>0</v>
      </c>
      <c r="I16" s="81">
        <v>0</v>
      </c>
      <c r="J16" s="83">
        <f t="shared" ref="J16:J20" si="2">I16*D16</f>
        <v>0</v>
      </c>
      <c r="K16" s="82">
        <f t="shared" ref="K16:K21" si="3">F16+H16+J16</f>
        <v>0</v>
      </c>
      <c r="L16" s="91"/>
      <c r="M16" s="92"/>
    </row>
    <row r="17" spans="1:13" s="87" customFormat="1" x14ac:dyDescent="0.25">
      <c r="A17" s="70">
        <v>2</v>
      </c>
      <c r="B17" s="84" t="s">
        <v>40</v>
      </c>
      <c r="C17" s="70" t="s">
        <v>13</v>
      </c>
      <c r="D17" s="97">
        <v>420</v>
      </c>
      <c r="E17" s="75">
        <v>0</v>
      </c>
      <c r="F17" s="76">
        <f t="shared" si="0"/>
        <v>0</v>
      </c>
      <c r="G17" s="75">
        <v>0</v>
      </c>
      <c r="H17" s="76">
        <f t="shared" si="1"/>
        <v>0</v>
      </c>
      <c r="I17" s="75">
        <v>0</v>
      </c>
      <c r="J17" s="77">
        <f t="shared" si="2"/>
        <v>0</v>
      </c>
      <c r="K17" s="76">
        <f t="shared" si="3"/>
        <v>0</v>
      </c>
      <c r="L17" s="85"/>
      <c r="M17" s="86"/>
    </row>
    <row r="18" spans="1:13" s="1" customFormat="1" ht="24" x14ac:dyDescent="0.25">
      <c r="A18" s="70">
        <v>3</v>
      </c>
      <c r="B18" s="73" t="s">
        <v>41</v>
      </c>
      <c r="C18" s="74" t="s">
        <v>13</v>
      </c>
      <c r="D18" s="97">
        <v>420</v>
      </c>
      <c r="E18" s="75">
        <v>0</v>
      </c>
      <c r="F18" s="76">
        <f t="shared" si="0"/>
        <v>0</v>
      </c>
      <c r="G18" s="75">
        <v>0</v>
      </c>
      <c r="H18" s="76">
        <f t="shared" si="1"/>
        <v>0</v>
      </c>
      <c r="I18" s="75">
        <v>0</v>
      </c>
      <c r="J18" s="77">
        <f t="shared" si="2"/>
        <v>0</v>
      </c>
      <c r="K18" s="76">
        <f t="shared" si="3"/>
        <v>0</v>
      </c>
      <c r="L18" s="17"/>
    </row>
    <row r="19" spans="1:13" s="1" customFormat="1" ht="38.25" x14ac:dyDescent="0.25">
      <c r="A19" s="70">
        <v>4</v>
      </c>
      <c r="B19" s="79" t="s">
        <v>46</v>
      </c>
      <c r="C19" s="80" t="s">
        <v>13</v>
      </c>
      <c r="D19" s="98">
        <v>675</v>
      </c>
      <c r="E19" s="75">
        <v>0</v>
      </c>
      <c r="F19" s="76">
        <f t="shared" si="0"/>
        <v>0</v>
      </c>
      <c r="G19" s="75">
        <v>0</v>
      </c>
      <c r="H19" s="76">
        <f t="shared" si="1"/>
        <v>0</v>
      </c>
      <c r="I19" s="75">
        <v>0</v>
      </c>
      <c r="J19" s="77">
        <f t="shared" si="2"/>
        <v>0</v>
      </c>
      <c r="K19" s="76">
        <f t="shared" si="3"/>
        <v>0</v>
      </c>
      <c r="L19" s="17"/>
    </row>
    <row r="20" spans="1:13" s="1" customFormat="1" ht="48" x14ac:dyDescent="0.25">
      <c r="A20" s="70">
        <v>5</v>
      </c>
      <c r="B20" s="69" t="s">
        <v>43</v>
      </c>
      <c r="C20" s="58" t="s">
        <v>35</v>
      </c>
      <c r="D20" s="94">
        <v>1</v>
      </c>
      <c r="E20" s="59">
        <v>0</v>
      </c>
      <c r="F20" s="60">
        <f t="shared" si="0"/>
        <v>0</v>
      </c>
      <c r="G20" s="59">
        <v>0</v>
      </c>
      <c r="H20" s="60">
        <f t="shared" si="1"/>
        <v>0</v>
      </c>
      <c r="I20" s="59">
        <v>0</v>
      </c>
      <c r="J20" s="61">
        <f t="shared" si="2"/>
        <v>0</v>
      </c>
      <c r="K20" s="60">
        <f t="shared" si="3"/>
        <v>0</v>
      </c>
      <c r="L20" s="41"/>
    </row>
    <row r="21" spans="1:13" s="1" customFormat="1" x14ac:dyDescent="0.25">
      <c r="A21" s="42"/>
      <c r="B21" s="43" t="s">
        <v>7</v>
      </c>
      <c r="C21" s="44"/>
      <c r="D21" s="44"/>
      <c r="E21" s="45"/>
      <c r="F21" s="9">
        <f>SUM(F11:F20)</f>
        <v>0</v>
      </c>
      <c r="G21" s="46"/>
      <c r="H21" s="47">
        <f>SUM(H11:H20)</f>
        <v>0</v>
      </c>
      <c r="I21" s="46"/>
      <c r="J21" s="47">
        <f>SUM(J11:J20)</f>
        <v>0</v>
      </c>
      <c r="K21" s="9">
        <f t="shared" si="3"/>
        <v>0</v>
      </c>
      <c r="L21" s="41"/>
    </row>
    <row r="22" spans="1:13" s="1" customFormat="1" x14ac:dyDescent="0.25">
      <c r="A22" s="42"/>
      <c r="B22" s="43" t="s">
        <v>8</v>
      </c>
      <c r="C22" s="48">
        <v>0</v>
      </c>
      <c r="D22" s="44"/>
      <c r="E22" s="45"/>
      <c r="F22" s="39"/>
      <c r="G22" s="45"/>
      <c r="H22" s="9"/>
      <c r="I22" s="45"/>
      <c r="J22" s="40"/>
      <c r="K22" s="9">
        <f>K21*C22</f>
        <v>0</v>
      </c>
      <c r="L22" s="41"/>
    </row>
    <row r="23" spans="1:13" s="1" customFormat="1" x14ac:dyDescent="0.25">
      <c r="A23" s="42"/>
      <c r="B23" s="43" t="s">
        <v>9</v>
      </c>
      <c r="C23" s="44"/>
      <c r="D23" s="44"/>
      <c r="E23" s="45"/>
      <c r="F23" s="39"/>
      <c r="G23" s="45"/>
      <c r="H23" s="9"/>
      <c r="I23" s="45"/>
      <c r="J23" s="40"/>
      <c r="K23" s="9">
        <f>K21+K22</f>
        <v>0</v>
      </c>
      <c r="L23" s="41"/>
    </row>
    <row r="24" spans="1:13" s="1" customFormat="1" x14ac:dyDescent="0.25">
      <c r="A24" s="42"/>
      <c r="B24" s="43" t="s">
        <v>10</v>
      </c>
      <c r="C24" s="48">
        <v>0</v>
      </c>
      <c r="D24" s="44"/>
      <c r="E24" s="45"/>
      <c r="F24" s="39"/>
      <c r="G24" s="45"/>
      <c r="H24" s="9"/>
      <c r="I24" s="45"/>
      <c r="J24" s="40"/>
      <c r="K24" s="9">
        <f>K23*C24</f>
        <v>0</v>
      </c>
      <c r="L24" s="41"/>
    </row>
    <row r="25" spans="1:13" s="1" customFormat="1" x14ac:dyDescent="0.25">
      <c r="A25" s="42"/>
      <c r="B25" s="43" t="s">
        <v>9</v>
      </c>
      <c r="C25" s="44"/>
      <c r="D25" s="44"/>
      <c r="E25" s="45"/>
      <c r="F25" s="39"/>
      <c r="G25" s="45"/>
      <c r="H25" s="9"/>
      <c r="I25" s="45"/>
      <c r="J25" s="40"/>
      <c r="K25" s="9">
        <f>K24+K23</f>
        <v>0</v>
      </c>
      <c r="L25" s="41"/>
    </row>
    <row r="26" spans="1:13" s="1" customFormat="1" x14ac:dyDescent="0.25">
      <c r="A26" s="42"/>
      <c r="B26" s="43" t="s">
        <v>11</v>
      </c>
      <c r="C26" s="49">
        <v>0.18</v>
      </c>
      <c r="D26" s="42"/>
      <c r="E26" s="45"/>
      <c r="F26" s="39"/>
      <c r="G26" s="45"/>
      <c r="H26" s="9"/>
      <c r="I26" s="45"/>
      <c r="J26" s="40"/>
      <c r="K26" s="9">
        <f>K25*C26</f>
        <v>0</v>
      </c>
      <c r="L26" s="41"/>
    </row>
    <row r="27" spans="1:13" s="1" customFormat="1" x14ac:dyDescent="0.25">
      <c r="A27" s="25"/>
      <c r="B27" s="50" t="s">
        <v>12</v>
      </c>
      <c r="C27" s="25"/>
      <c r="D27" s="25"/>
      <c r="E27" s="51"/>
      <c r="F27" s="52"/>
      <c r="G27" s="51"/>
      <c r="H27" s="53"/>
      <c r="I27" s="51"/>
      <c r="J27" s="54"/>
      <c r="K27" s="53">
        <f>K25+K26</f>
        <v>0</v>
      </c>
      <c r="L27" s="41"/>
    </row>
    <row r="28" spans="1:13" s="1" customFormat="1" x14ac:dyDescent="0.25">
      <c r="B28" s="55"/>
      <c r="L28" s="41"/>
    </row>
    <row r="29" spans="1:13" s="1" customFormat="1" x14ac:dyDescent="0.25">
      <c r="B29" s="55"/>
      <c r="L29" s="41"/>
    </row>
    <row r="30" spans="1:13" s="1" customFormat="1" x14ac:dyDescent="0.25">
      <c r="B30" s="56"/>
      <c r="E30" s="13"/>
      <c r="L30" s="41"/>
    </row>
    <row r="31" spans="1:13" s="1" customFormat="1" x14ac:dyDescent="0.25">
      <c r="B31" s="71"/>
      <c r="L31" s="41"/>
    </row>
    <row r="32" spans="1:13" s="1" customFormat="1" x14ac:dyDescent="0.25">
      <c r="B32" s="71"/>
      <c r="L32" s="41"/>
    </row>
    <row r="33" spans="2:2" x14ac:dyDescent="0.25">
      <c r="B33" s="71"/>
    </row>
    <row r="34" spans="2:2" x14ac:dyDescent="0.25">
      <c r="B34" s="72"/>
    </row>
    <row r="35" spans="2:2" x14ac:dyDescent="0.25">
      <c r="B35" s="72"/>
    </row>
  </sheetData>
  <mergeCells count="8">
    <mergeCell ref="E7:F7"/>
    <mergeCell ref="G7:H7"/>
    <mergeCell ref="I7:J7"/>
    <mergeCell ref="A1:K1"/>
    <mergeCell ref="B2:K2"/>
    <mergeCell ref="B3:F3"/>
    <mergeCell ref="E5:H5"/>
    <mergeCell ref="E6:J6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ნაკრები</vt:lpstr>
      <vt:lpstr>ფასადის სამუშაოები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2024-03-12T06:26:46Z</dcterms:modified>
</cp:coreProperties>
</file>