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gizonline-my.sharepoint.com/personal/ana_kiknadze_giz_de/Documents/Desktop/SESA/"/>
    </mc:Choice>
  </mc:AlternateContent>
  <xr:revisionPtr revIDLastSave="0" documentId="8_{6D6EB5CE-E0A5-440B-B467-8E1120F07A17}" xr6:coauthVersionLast="47" xr6:coauthVersionMax="47" xr10:uidLastSave="{00000000-0000-0000-0000-000000000000}"/>
  <bookViews>
    <workbookView xWindow="-108" yWindow="-108" windowWidth="23256" windowHeight="12576" xr2:uid="{64ACEFF2-2112-4784-8FD6-C20766830494}"/>
  </bookViews>
  <sheets>
    <sheet name="Appraiser" sheetId="1" r:id="rId1"/>
  </sheets>
  <externalReferences>
    <externalReference r:id="rId2"/>
    <externalReference r:id="rId3"/>
  </externalReferences>
  <definedNames>
    <definedName name="Erstattungsart">[1]Lists!$B$4:$B$7</definedName>
    <definedName name="lSFK">'[2]List of key experts'!$B$11:$B$34</definedName>
    <definedName name="type">[2]Listen!$B$4:$B$7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9" i="1" l="1"/>
  <c r="A38" i="1" s="1"/>
  <c r="F32" i="1"/>
  <c r="F31" i="1"/>
  <c r="F30" i="1"/>
  <c r="F29" i="1"/>
  <c r="F28" i="1"/>
  <c r="F22" i="1"/>
  <c r="F21" i="1"/>
  <c r="F20" i="1"/>
  <c r="F19" i="1"/>
  <c r="F18" i="1"/>
  <c r="F17" i="1"/>
  <c r="F23" i="1" s="1"/>
  <c r="F11" i="1"/>
  <c r="F12" i="1" s="1"/>
  <c r="C11" i="1"/>
  <c r="C6" i="1"/>
  <c r="C5" i="1"/>
  <c r="C4" i="1"/>
  <c r="C3" i="1"/>
  <c r="F33" i="1" l="1"/>
  <c r="F3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Strecker</author>
  </authors>
  <commentList>
    <comment ref="D10" authorId="0" shapeId="0" xr:uid="{D099FD85-C7C5-47E0-8F7C-DFA64CF5ED9D}">
      <text>
        <r>
          <rPr>
            <b/>
            <sz val="9"/>
            <color indexed="81"/>
            <rFont val="Segoe UI"/>
            <family val="2"/>
          </rPr>
          <t>of expert-days</t>
        </r>
      </text>
    </comment>
    <comment ref="E10" authorId="0" shapeId="0" xr:uid="{350F7FE8-DD85-4BEA-B548-94394626B855}">
      <text>
        <r>
          <rPr>
            <b/>
            <sz val="9"/>
            <color indexed="81"/>
            <rFont val="Segoe UI"/>
            <family val="2"/>
          </rPr>
          <t>Fee rate per expert-day</t>
        </r>
      </text>
    </comment>
  </commentList>
</comments>
</file>

<file path=xl/sharedStrings.xml><?xml version="1.0" encoding="utf-8"?>
<sst xmlns="http://schemas.openxmlformats.org/spreadsheetml/2006/main" count="62" uniqueCount="42">
  <si>
    <t>Contract number:</t>
  </si>
  <si>
    <t>Assignment:</t>
  </si>
  <si>
    <t>Capacity Development Needs Assessment</t>
  </si>
  <si>
    <t>Project number (PN):</t>
  </si>
  <si>
    <t>23.2163.6-014.00</t>
  </si>
  <si>
    <t>Date:</t>
  </si>
  <si>
    <t>1. Fees</t>
  </si>
  <si>
    <t>Fee  ̶  daily rate Item</t>
  </si>
  <si>
    <t>Name</t>
  </si>
  <si>
    <t>Type of reimbursement</t>
  </si>
  <si>
    <t>Number</t>
  </si>
  <si>
    <t>Remuneration
 GEL</t>
  </si>
  <si>
    <t>Total
GEL</t>
  </si>
  <si>
    <t>Explanations</t>
  </si>
  <si>
    <t>Expert</t>
  </si>
  <si>
    <t>N/A</t>
  </si>
  <si>
    <t>As to the ToR</t>
  </si>
  <si>
    <t>Subtotal</t>
  </si>
  <si>
    <t>2. Travel expenses</t>
  </si>
  <si>
    <t>Item</t>
  </si>
  <si>
    <t>Subitem</t>
  </si>
  <si>
    <t>Budget/ Price
GEL</t>
  </si>
  <si>
    <t>Total 
GEL</t>
  </si>
  <si>
    <t>Total travel expense budget</t>
  </si>
  <si>
    <t>please choose</t>
  </si>
  <si>
    <t>Transportation</t>
  </si>
  <si>
    <t>Per-diem allowance</t>
  </si>
  <si>
    <t>Overnight1 accommodation allowance</t>
  </si>
  <si>
    <t>lump sum / amount</t>
  </si>
  <si>
    <t>Flights</t>
  </si>
  <si>
    <t>Other travel expenses</t>
  </si>
  <si>
    <t>3. Other costs</t>
  </si>
  <si>
    <t xml:space="preserve"> </t>
  </si>
  <si>
    <t>Subcontracts</t>
  </si>
  <si>
    <t>Equipment</t>
  </si>
  <si>
    <t>Workshops</t>
  </si>
  <si>
    <t>Other Expenses</t>
  </si>
  <si>
    <t>Flexible remuneration item</t>
  </si>
  <si>
    <t>4. Total costs</t>
  </si>
  <si>
    <r>
      <rPr>
        <b/>
        <sz val="9"/>
        <color theme="1"/>
        <rFont val="Arial"/>
        <family val="2"/>
      </rPr>
      <t>Total</t>
    </r>
    <r>
      <rPr>
        <sz val="8"/>
        <color theme="1"/>
        <rFont val="Arial"/>
        <family val="2"/>
      </rPr>
      <t xml:space="preserve">  in GEL </t>
    </r>
    <r>
      <rPr>
        <i/>
        <sz val="8"/>
        <color theme="1"/>
        <rFont val="Arial"/>
        <family val="2"/>
      </rPr>
      <t>(Incl. Income tax &amp; contractor's part of pension fund contribution, 
in case contractor is involved in funded pension system)</t>
    </r>
  </si>
  <si>
    <t>Please select</t>
  </si>
  <si>
    <t>Price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</si>
</sst>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sz val="9"/>
      <color theme="1"/>
      <name val="Aptos Narrow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9"/>
      <color theme="1" tint="4.9989318521683403E-2"/>
      <name val="Arial"/>
      <family val="2"/>
    </font>
    <font>
      <sz val="9"/>
      <name val="Aptos Narrow"/>
      <family val="2"/>
      <scheme val="minor"/>
    </font>
    <font>
      <sz val="9"/>
      <name val="Arial"/>
      <family val="2"/>
    </font>
    <font>
      <sz val="9"/>
      <color theme="1"/>
      <name val="Aptos Narrow"/>
      <family val="2"/>
      <scheme val="minor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EF7E6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hair">
        <color theme="0"/>
      </left>
      <right style="hair">
        <color theme="0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hair">
        <color theme="0"/>
      </left>
      <right style="hair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medium">
        <color theme="0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theme="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theme="0"/>
      </top>
      <bottom/>
      <diagonal/>
    </border>
    <border>
      <left/>
      <right/>
      <top/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hair">
        <color indexed="64"/>
      </right>
      <top style="medium">
        <color theme="0"/>
      </top>
      <bottom style="hair">
        <color indexed="64"/>
      </bottom>
      <diagonal/>
    </border>
    <border>
      <left/>
      <right/>
      <top style="medium">
        <color theme="0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9" tint="-0.249977111117893"/>
      </left>
      <right/>
      <top/>
      <bottom/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49" fontId="9" fillId="6" borderId="9" applyNumberFormat="0">
      <alignment vertical="center" wrapText="1"/>
      <protection locked="0"/>
    </xf>
    <xf numFmtId="0" fontId="11" fillId="0" borderId="12" applyNumberFormat="0">
      <alignment vertical="center" wrapText="1"/>
    </xf>
  </cellStyleXfs>
  <cellXfs count="89"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/>
    <xf numFmtId="0" fontId="5" fillId="2" borderId="2" xfId="0" applyFont="1" applyFill="1" applyBorder="1" applyAlignment="1" applyProtection="1">
      <alignment horizontal="left"/>
      <protection locked="0"/>
    </xf>
    <xf numFmtId="0" fontId="6" fillId="2" borderId="3" xfId="0" applyFont="1" applyFill="1" applyBorder="1" applyAlignment="1" applyProtection="1">
      <alignment horizontal="left" wrapText="1"/>
      <protection locked="0"/>
    </xf>
    <xf numFmtId="0" fontId="5" fillId="2" borderId="4" xfId="0" applyFont="1" applyFill="1" applyBorder="1" applyAlignment="1" applyProtection="1">
      <alignment horizontal="left"/>
      <protection locked="0"/>
    </xf>
    <xf numFmtId="0" fontId="6" fillId="2" borderId="5" xfId="0" applyFont="1" applyFill="1" applyBorder="1" applyAlignment="1" applyProtection="1">
      <alignment horizontal="left" wrapText="1"/>
      <protection locked="0"/>
    </xf>
    <xf numFmtId="0" fontId="4" fillId="2" borderId="6" xfId="0" applyFont="1" applyFill="1" applyBorder="1" applyAlignment="1" applyProtection="1">
      <alignment horizontal="left"/>
      <protection locked="0"/>
    </xf>
    <xf numFmtId="0" fontId="4" fillId="3" borderId="0" xfId="0" applyFont="1" applyFill="1"/>
    <xf numFmtId="0" fontId="6" fillId="2" borderId="0" xfId="0" applyFont="1" applyFill="1" applyAlignment="1" applyProtection="1">
      <alignment horizontal="left" wrapText="1"/>
      <protection locked="0"/>
    </xf>
    <xf numFmtId="0" fontId="7" fillId="4" borderId="3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8" fillId="5" borderId="7" xfId="0" applyFont="1" applyFill="1" applyBorder="1" applyAlignment="1">
      <alignment horizontal="left" vertical="top" wrapText="1"/>
    </xf>
    <xf numFmtId="0" fontId="8" fillId="5" borderId="7" xfId="0" applyFont="1" applyFill="1" applyBorder="1" applyAlignment="1">
      <alignment horizontal="left" vertical="top"/>
    </xf>
    <xf numFmtId="0" fontId="8" fillId="5" borderId="8" xfId="0" applyFont="1" applyFill="1" applyBorder="1" applyAlignment="1">
      <alignment horizontal="left" vertical="top" wrapText="1"/>
    </xf>
    <xf numFmtId="0" fontId="8" fillId="5" borderId="3" xfId="0" applyFont="1" applyFill="1" applyBorder="1" applyAlignment="1">
      <alignment horizontal="left" vertical="top"/>
    </xf>
    <xf numFmtId="49" fontId="10" fillId="2" borderId="10" xfId="2" applyFont="1" applyFill="1" applyBorder="1">
      <alignment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0" borderId="13" xfId="3" applyFont="1" applyBorder="1">
      <alignment vertical="center" wrapText="1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/>
    </xf>
    <xf numFmtId="0" fontId="4" fillId="2" borderId="16" xfId="0" applyFont="1" applyFill="1" applyBorder="1" applyAlignment="1" applyProtection="1">
      <alignment horizontal="left" wrapText="1"/>
      <protection locked="0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17" xfId="0" applyFont="1" applyBorder="1"/>
    <xf numFmtId="0" fontId="7" fillId="4" borderId="0" xfId="1" applyFont="1" applyFill="1" applyBorder="1" applyAlignment="1">
      <alignment vertical="center"/>
    </xf>
    <xf numFmtId="0" fontId="4" fillId="0" borderId="3" xfId="0" applyFont="1" applyBorder="1"/>
    <xf numFmtId="0" fontId="4" fillId="0" borderId="19" xfId="0" applyFont="1" applyBorder="1"/>
    <xf numFmtId="0" fontId="8" fillId="5" borderId="20" xfId="0" applyFont="1" applyFill="1" applyBorder="1" applyAlignment="1">
      <alignment horizontal="left" vertical="top" wrapText="1"/>
    </xf>
    <xf numFmtId="0" fontId="10" fillId="2" borderId="21" xfId="0" applyFont="1" applyFill="1" applyBorder="1" applyAlignment="1" applyProtection="1">
      <alignment wrapText="1"/>
      <protection locked="0"/>
    </xf>
    <xf numFmtId="0" fontId="4" fillId="2" borderId="15" xfId="0" applyFont="1" applyFill="1" applyBorder="1" applyAlignment="1" applyProtection="1">
      <alignment horizontal="left" wrapText="1"/>
      <protection locked="0"/>
    </xf>
    <xf numFmtId="0" fontId="4" fillId="2" borderId="15" xfId="0" applyFont="1" applyFill="1" applyBorder="1" applyProtection="1">
      <protection locked="0"/>
    </xf>
    <xf numFmtId="0" fontId="4" fillId="2" borderId="15" xfId="0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left" wrapText="1"/>
      <protection locked="0"/>
    </xf>
    <xf numFmtId="0" fontId="4" fillId="2" borderId="23" xfId="0" applyFont="1" applyFill="1" applyBorder="1" applyAlignment="1" applyProtection="1">
      <alignment wrapText="1"/>
      <protection locked="0"/>
    </xf>
    <xf numFmtId="0" fontId="4" fillId="2" borderId="12" xfId="0" applyFont="1" applyFill="1" applyBorder="1" applyAlignment="1" applyProtection="1">
      <alignment horizontal="left" wrapText="1"/>
      <protection locked="0"/>
    </xf>
    <xf numFmtId="0" fontId="4" fillId="2" borderId="12" xfId="0" applyFont="1" applyFill="1" applyBorder="1" applyProtection="1"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2" borderId="24" xfId="0" applyFont="1" applyFill="1" applyBorder="1" applyAlignment="1" applyProtection="1">
      <alignment horizontal="left" wrapText="1"/>
      <protection locked="0"/>
    </xf>
    <xf numFmtId="0" fontId="4" fillId="2" borderId="12" xfId="0" applyFont="1" applyFill="1" applyBorder="1" applyAlignment="1" applyProtection="1">
      <alignment wrapText="1"/>
      <protection locked="0"/>
    </xf>
    <xf numFmtId="0" fontId="4" fillId="2" borderId="25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wrapText="1"/>
      <protection locked="0"/>
    </xf>
    <xf numFmtId="0" fontId="4" fillId="2" borderId="25" xfId="0" applyFont="1" applyFill="1" applyBorder="1" applyAlignment="1" applyProtection="1">
      <alignment horizontal="left" wrapText="1"/>
      <protection locked="0"/>
    </xf>
    <xf numFmtId="0" fontId="4" fillId="0" borderId="25" xfId="0" applyFont="1" applyBorder="1" applyAlignment="1">
      <alignment horizontal="center" vertical="center"/>
    </xf>
    <xf numFmtId="0" fontId="4" fillId="2" borderId="26" xfId="0" applyFont="1" applyFill="1" applyBorder="1" applyAlignment="1" applyProtection="1">
      <alignment horizontal="left" wrapText="1"/>
      <protection locked="0"/>
    </xf>
    <xf numFmtId="0" fontId="4" fillId="2" borderId="27" xfId="0" applyFont="1" applyFill="1" applyBorder="1" applyAlignment="1" applyProtection="1">
      <alignment wrapText="1"/>
      <protection locked="0"/>
    </xf>
    <xf numFmtId="0" fontId="4" fillId="2" borderId="28" xfId="0" applyFont="1" applyFill="1" applyBorder="1" applyAlignment="1" applyProtection="1">
      <alignment horizontal="left" wrapText="1"/>
      <protection locked="0"/>
    </xf>
    <xf numFmtId="0" fontId="4" fillId="2" borderId="25" xfId="0" applyFont="1" applyFill="1" applyBorder="1" applyProtection="1">
      <protection locked="0"/>
    </xf>
    <xf numFmtId="0" fontId="4" fillId="2" borderId="28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>
      <alignment horizontal="center" vertical="center"/>
    </xf>
    <xf numFmtId="0" fontId="4" fillId="2" borderId="17" xfId="0" applyFont="1" applyFill="1" applyBorder="1" applyAlignment="1" applyProtection="1">
      <alignment horizontal="left" wrapText="1"/>
      <protection locked="0"/>
    </xf>
    <xf numFmtId="0" fontId="6" fillId="0" borderId="29" xfId="0" applyFont="1" applyBorder="1" applyAlignment="1">
      <alignment horizontal="center"/>
    </xf>
    <xf numFmtId="0" fontId="7" fillId="0" borderId="3" xfId="1" applyFont="1" applyFill="1" applyBorder="1" applyAlignment="1">
      <alignment vertical="center"/>
    </xf>
    <xf numFmtId="0" fontId="8" fillId="5" borderId="3" xfId="0" applyFont="1" applyFill="1" applyBorder="1" applyAlignment="1">
      <alignment horizontal="left" vertical="top" wrapText="1"/>
    </xf>
    <xf numFmtId="0" fontId="4" fillId="2" borderId="22" xfId="0" applyFont="1" applyFill="1" applyBorder="1" applyAlignment="1" applyProtection="1">
      <alignment wrapText="1"/>
      <protection locked="0"/>
    </xf>
    <xf numFmtId="0" fontId="4" fillId="2" borderId="21" xfId="0" applyFont="1" applyFill="1" applyBorder="1" applyAlignment="1" applyProtection="1">
      <alignment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>
      <alignment horizontal="center" vertical="center"/>
    </xf>
    <xf numFmtId="0" fontId="4" fillId="2" borderId="0" xfId="0" applyFont="1" applyFill="1" applyAlignment="1" applyProtection="1">
      <alignment horizontal="left" wrapText="1"/>
      <protection locked="0"/>
    </xf>
    <xf numFmtId="0" fontId="4" fillId="2" borderId="30" xfId="0" applyFont="1" applyFill="1" applyBorder="1" applyAlignment="1" applyProtection="1">
      <alignment wrapText="1"/>
      <protection locked="0"/>
    </xf>
    <xf numFmtId="0" fontId="4" fillId="2" borderId="23" xfId="0" applyFont="1" applyFill="1" applyBorder="1" applyAlignment="1" applyProtection="1">
      <alignment horizontal="center" vertical="center" wrapText="1"/>
      <protection locked="0"/>
    </xf>
    <xf numFmtId="0" fontId="4" fillId="2" borderId="23" xfId="0" applyFont="1" applyFill="1" applyBorder="1" applyAlignment="1" applyProtection="1">
      <alignment horizontal="left" wrapText="1"/>
      <protection locked="0"/>
    </xf>
    <xf numFmtId="0" fontId="4" fillId="2" borderId="25" xfId="0" applyFont="1" applyFill="1" applyBorder="1" applyAlignment="1" applyProtection="1">
      <alignment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left" wrapText="1"/>
      <protection locked="0"/>
    </xf>
    <xf numFmtId="0" fontId="4" fillId="2" borderId="31" xfId="0" applyFont="1" applyFill="1" applyBorder="1" applyAlignment="1" applyProtection="1">
      <alignment wrapText="1"/>
      <protection locked="0"/>
    </xf>
    <xf numFmtId="0" fontId="4" fillId="2" borderId="32" xfId="0" applyFont="1" applyFill="1" applyBorder="1" applyAlignment="1" applyProtection="1">
      <alignment wrapText="1"/>
      <protection locked="0"/>
    </xf>
    <xf numFmtId="0" fontId="4" fillId="2" borderId="33" xfId="0" applyFont="1" applyFill="1" applyBorder="1" applyAlignment="1" applyProtection="1">
      <alignment horizontal="center" vertical="center" wrapText="1"/>
      <protection locked="0"/>
    </xf>
    <xf numFmtId="0" fontId="4" fillId="2" borderId="27" xfId="0" applyFont="1" applyFill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>
      <alignment horizontal="center" vertical="center"/>
    </xf>
    <xf numFmtId="0" fontId="4" fillId="2" borderId="27" xfId="0" applyFont="1" applyFill="1" applyBorder="1" applyAlignment="1" applyProtection="1">
      <alignment horizontal="left" wrapText="1"/>
      <protection locked="0"/>
    </xf>
    <xf numFmtId="0" fontId="11" fillId="3" borderId="0" xfId="0" applyFont="1" applyFill="1"/>
    <xf numFmtId="0" fontId="4" fillId="0" borderId="26" xfId="0" applyFont="1" applyBorder="1" applyAlignment="1">
      <alignment wrapText="1"/>
    </xf>
    <xf numFmtId="0" fontId="5" fillId="0" borderId="26" xfId="0" applyFont="1" applyBorder="1" applyAlignment="1">
      <alignment horizontal="center"/>
    </xf>
    <xf numFmtId="0" fontId="4" fillId="0" borderId="26" xfId="0" applyFont="1" applyBorder="1"/>
    <xf numFmtId="0" fontId="0" fillId="0" borderId="34" xfId="0" applyBorder="1"/>
    <xf numFmtId="0" fontId="6" fillId="0" borderId="35" xfId="0" applyFont="1" applyBorder="1"/>
    <xf numFmtId="0" fontId="4" fillId="0" borderId="36" xfId="0" applyFont="1" applyBorder="1" applyAlignment="1">
      <alignment vertical="top" wrapText="1"/>
    </xf>
    <xf numFmtId="0" fontId="14" fillId="2" borderId="37" xfId="0" applyFont="1" applyFill="1" applyBorder="1"/>
    <xf numFmtId="0" fontId="10" fillId="0" borderId="38" xfId="0" applyFont="1" applyBorder="1" applyAlignment="1">
      <alignment vertical="top" wrapText="1"/>
    </xf>
    <xf numFmtId="0" fontId="10" fillId="0" borderId="39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4" fillId="0" borderId="4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13" fillId="0" borderId="0" xfId="0" applyFont="1" applyAlignment="1">
      <alignment vertical="top"/>
    </xf>
    <xf numFmtId="0" fontId="14" fillId="0" borderId="0" xfId="0" applyFont="1"/>
  </cellXfs>
  <cellStyles count="4">
    <cellStyle name="Beschriftung" xfId="3" xr:uid="{E66ED9E6-C554-4126-8B8C-DD8C5ADF7BAC}"/>
    <cellStyle name="Eingabe Tabelle" xfId="2" xr:uid="{B42603BC-1535-416B-9D4E-47380CFD33A3}"/>
    <cellStyle name="Heading 3" xfId="1" builtinId="18"/>
    <cellStyle name="Normal" xfId="0" builtinId="0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border outline="0">
        <bottom style="medium">
          <color theme="0"/>
        </bottom>
      </border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/>
        <right/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border outline="0">
        <bottom style="medium">
          <color theme="0"/>
        </bottom>
      </border>
    </dxf>
    <dxf>
      <border outline="0">
        <right style="hair">
          <color indexed="64"/>
        </right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left" vertical="top" textRotation="0" wrapText="1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medium">
          <color theme="0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medium">
          <color theme="0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1"/>
        </left>
        <right style="medium">
          <color theme="0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7" tint="0.79998168889431442"/>
        </patternFill>
      </fill>
      <border diagonalUp="0" diagonalDown="0">
        <left style="hair">
          <color theme="1"/>
        </left>
        <right style="hair">
          <color theme="1"/>
        </right>
        <top/>
        <bottom style="hair">
          <color theme="1"/>
        </bottom>
        <vertical/>
        <horizontal/>
      </border>
    </dxf>
    <dxf>
      <border outline="0">
        <bottom style="medium">
          <color theme="0"/>
        </bottom>
      </border>
    </dxf>
    <dxf>
      <border outline="0">
        <top style="medium">
          <color theme="0"/>
        </top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alignment horizontal="left" vertical="top" textRotation="0" indent="0" justifyLastLine="0" shrinkToFit="0" readingOrder="0"/>
    </dxf>
    <dxf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133351</xdr:colOff>
      <xdr:row>0</xdr:row>
      <xdr:rowOff>97155</xdr:rowOff>
    </xdr:from>
    <xdr:to>
      <xdr:col>6</xdr:col>
      <xdr:colOff>1200151</xdr:colOff>
      <xdr:row>0</xdr:row>
      <xdr:rowOff>857110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93496B49-9888-4359-8E95-D50B258DD6A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589" b="5808"/>
        <a:stretch/>
      </xdr:blipFill>
      <xdr:spPr>
        <a:xfrm>
          <a:off x="5551171" y="97155"/>
          <a:ext cx="1691640" cy="75995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42-10-kostenschaetzung-us-kv-en%20(5)1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amar.Khurtsilava\Desktop\42-2-2020-preisblatt-en1.xlsx" TargetMode="External"/><Relationship Id="rId1" Type="http://schemas.openxmlformats.org/officeDocument/2006/relationships/externalLinkPath" Target="https://gizonline.sharepoint.com/Users/Tamar.Khurtsilava/Desktop/42-2-2020-preisblatt-en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st estimate"/>
      <sheetName val="List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ice schedule"/>
      <sheetName val="List of key experts"/>
      <sheetName val="Listen"/>
    </sheetNames>
    <sheetDataSet>
      <sheetData sheetId="0" refreshError="1"/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230E6E0-3723-4205-B548-B5FC5DEDBFBC}" name="Table7" displayName="Table7" ref="A10:G11" totalsRowShown="0" headerRowDxfId="28" headerRowBorderDxfId="26" tableBorderDxfId="27">
  <autoFilter ref="A10:G11" xr:uid="{00000000-0009-0000-0100-00000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7569D5F8-4661-490C-89EC-A4582FBDD528}" name="Fee  ̶  daily rate Item" dataDxfId="25" dataCellStyle="Eingabe Tabelle"/>
    <tableColumn id="2" xr3:uid="{C93B355A-2C06-467B-97F9-506473FF26BF}" name="Name" dataDxfId="24"/>
    <tableColumn id="3" xr3:uid="{436AA45D-801F-4B75-8E49-B50BE90F46CE}" name="Type of reimbursement" dataDxfId="23" dataCellStyle="Beschriftung">
      <calculatedColumnFormula>"Lump sum /per day"</calculatedColumnFormula>
    </tableColumn>
    <tableColumn id="4" xr3:uid="{44E1E1E0-E9CF-41D5-8FB3-A94124343B0F}" name="Number" dataDxfId="22"/>
    <tableColumn id="5" xr3:uid="{F330ADF2-AFAB-4A47-8441-E8497B77F4B3}" name="Remuneration_x000a_ GEL" dataDxfId="21"/>
    <tableColumn id="6" xr3:uid="{DD7474C0-F835-4919-AD83-3E563F21997D}" name="Total_x000a_GEL" dataDxfId="20">
      <calculatedColumnFormula>Table7[Number]*Table7[Remuneration
 GEL]</calculatedColumnFormula>
    </tableColumn>
    <tableColumn id="7" xr3:uid="{F6BD8133-D9AB-4CB8-9F81-1157083BF5C2}" name="Explanations" dataDxfId="19"/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75DC6FF-F1E9-4B08-B171-26FE7A2DA729}" name="Table8" displayName="Table8" ref="A16:G22" totalsRowShown="0" headerRowDxfId="18" headerRowBorderDxfId="16" tableBorderDxfId="17">
  <autoFilter ref="A16:G22" xr:uid="{00000000-0009-0000-0100-000008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63CDF7F7-046C-4CC0-A2AF-D1E0753C30D2}" name="Item" dataDxfId="15"/>
    <tableColumn id="2" xr3:uid="{FBC53125-9799-41E6-A436-BFBDB01E9B3A}" name="Subitem" dataDxfId="14"/>
    <tableColumn id="3" xr3:uid="{33E0BCBB-9ACA-480B-B3A0-3765F98DF596}" name="Type of reimbursement" dataDxfId="13"/>
    <tableColumn id="4" xr3:uid="{F42C060F-7584-4B3C-90F4-5357FBAE4B3C}" name="Number" dataDxfId="12"/>
    <tableColumn id="5" xr3:uid="{68612A03-443D-47C7-AA00-EE43454D2186}" name="Budget/ Price_x000a_GEL" dataDxfId="11"/>
    <tableColumn id="6" xr3:uid="{4BEC235C-7391-43EF-8CFA-D13B3DD776DD}" name="Total _x000a_GEL" dataDxfId="10">
      <calculatedColumnFormula>D17*E17</calculatedColumnFormula>
    </tableColumn>
    <tableColumn id="7" xr3:uid="{78AAC47C-6B6E-44F6-ACE5-80E26D5AE928}" name="Explanations" dataDxfId="9"/>
  </tableColumns>
  <tableStyleInfo name="TableStyleMedium2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48FBC28-C897-44D1-B20C-9305D551A526}" name="Table9" displayName="Table9" ref="A27:G32" totalsRowShown="0" headerRowDxfId="8" headerRowBorderDxfId="6" tableBorderDxfId="7">
  <autoFilter ref="A27:G32" xr:uid="{00000000-0009-0000-0100-000009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CC4A969A-FA26-4EC3-B332-2E9F5FE0F765}" name="Item" dataDxfId="5"/>
    <tableColumn id="2" xr3:uid="{E84CF251-A2B3-434C-A3E6-23A88588FB9F}" name=" " dataDxfId="4"/>
    <tableColumn id="3" xr3:uid="{F7E7B1AB-8A3C-4EFA-A5CD-5C2B6FC0380A}" name="Type of reimbursement" dataDxfId="3"/>
    <tableColumn id="4" xr3:uid="{2DA27586-642A-4693-AB15-A57B5B3F0440}" name="Number" dataDxfId="2"/>
    <tableColumn id="5" xr3:uid="{59516796-47C4-4C97-88B1-753BEA14C736}" name="Budget/ Price_x000a_GEL"/>
    <tableColumn id="6" xr3:uid="{30F82FDF-56D1-4D2A-8450-CED0D91B3D50}" name="Total _x000a_GEL" dataDxfId="1">
      <calculatedColumnFormula>E28*D28</calculatedColumnFormula>
    </tableColumn>
    <tableColumn id="7" xr3:uid="{8B8BB234-78D6-4834-8177-87AFE0E89039}" name="Explanations" data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5466A-68A4-422C-8F46-DDFE02BDBA02}">
  <dimension ref="A1:G46"/>
  <sheetViews>
    <sheetView showGridLines="0" tabSelected="1" workbookViewId="0">
      <selection activeCell="M15" sqref="M15"/>
    </sheetView>
  </sheetViews>
  <sheetFormatPr defaultColWidth="9.109375" defaultRowHeight="14.4" x14ac:dyDescent="0.3"/>
  <cols>
    <col min="1" max="1" width="19.33203125" customWidth="1"/>
    <col min="2" max="2" width="18.5546875" customWidth="1"/>
    <col min="3" max="3" width="19.33203125" customWidth="1"/>
    <col min="4" max="4" width="8.44140625" customWidth="1"/>
    <col min="5" max="5" width="13.33203125" customWidth="1"/>
    <col min="7" max="7" width="26.88671875" customWidth="1"/>
  </cols>
  <sheetData>
    <row r="1" spans="1:7" ht="73.5" customHeight="1" x14ac:dyDescent="0.3">
      <c r="A1" s="1" t="s">
        <v>41</v>
      </c>
      <c r="B1" s="1"/>
      <c r="C1" s="1"/>
      <c r="D1" s="1"/>
      <c r="E1" s="1"/>
      <c r="F1" s="1"/>
      <c r="G1" s="2"/>
    </row>
    <row r="2" spans="1:7" ht="17.100000000000001" customHeight="1" thickBot="1" x14ac:dyDescent="0.35">
      <c r="A2" s="3" t="s">
        <v>0</v>
      </c>
      <c r="B2" s="4">
        <v>83462403</v>
      </c>
      <c r="C2" s="3" t="s">
        <v>1</v>
      </c>
      <c r="D2" s="5" t="s">
        <v>2</v>
      </c>
      <c r="E2" s="5"/>
      <c r="F2" s="5"/>
      <c r="G2" s="5"/>
    </row>
    <row r="3" spans="1:7" ht="17.100000000000001" customHeight="1" thickBot="1" x14ac:dyDescent="0.35">
      <c r="A3" s="3" t="s">
        <v>3</v>
      </c>
      <c r="B3" s="6" t="s">
        <v>4</v>
      </c>
      <c r="C3" s="3" t="str">
        <f>IF(A1="Price schedule","Contractor:","")</f>
        <v>Contractor:</v>
      </c>
      <c r="D3" s="7"/>
      <c r="E3" s="7"/>
      <c r="F3" s="7"/>
      <c r="G3" s="7"/>
    </row>
    <row r="4" spans="1:7" ht="17.100000000000001" customHeight="1" thickBot="1" x14ac:dyDescent="0.35">
      <c r="A4" s="3" t="s">
        <v>5</v>
      </c>
      <c r="B4" s="8"/>
      <c r="C4" s="3" t="str">
        <f>IF(A1="Price Schedule","Tax ID","")</f>
        <v>Tax ID</v>
      </c>
      <c r="D4" s="7"/>
      <c r="E4" s="7"/>
      <c r="F4" s="7"/>
      <c r="G4" s="7"/>
    </row>
    <row r="5" spans="1:7" ht="15.75" customHeight="1" thickBot="1" x14ac:dyDescent="0.35">
      <c r="A5" s="9"/>
      <c r="B5" s="9"/>
      <c r="C5" s="3" t="str">
        <f>IF(A1="Price schedule","Address:","")</f>
        <v>Address:</v>
      </c>
      <c r="D5" s="7"/>
      <c r="E5" s="7"/>
      <c r="F5" s="7"/>
      <c r="G5" s="7"/>
    </row>
    <row r="6" spans="1:7" ht="15.75" customHeight="1" x14ac:dyDescent="0.3">
      <c r="A6" s="9"/>
      <c r="B6" s="9"/>
      <c r="C6" s="3" t="str">
        <f>IF(A1="Price schedule","Telephone/Email:","")</f>
        <v>Telephone/Email:</v>
      </c>
      <c r="D6" s="10"/>
      <c r="E6" s="10"/>
      <c r="F6" s="10"/>
      <c r="G6" s="10"/>
    </row>
    <row r="7" spans="1:7" x14ac:dyDescent="0.3">
      <c r="A7" s="9"/>
      <c r="B7" s="9"/>
      <c r="C7" s="9"/>
      <c r="D7" s="9"/>
      <c r="E7" s="9"/>
      <c r="F7" s="9"/>
      <c r="G7" s="9"/>
    </row>
    <row r="8" spans="1:7" ht="13.5" customHeight="1" thickBot="1" x14ac:dyDescent="0.35">
      <c r="A8" s="11" t="s">
        <v>6</v>
      </c>
      <c r="B8" s="11"/>
      <c r="C8" s="11"/>
      <c r="D8" s="11"/>
      <c r="E8" s="11"/>
      <c r="F8" s="11"/>
      <c r="G8" s="11"/>
    </row>
    <row r="9" spans="1:7" ht="9.75" customHeight="1" x14ac:dyDescent="0.3">
      <c r="A9" s="12"/>
      <c r="B9" s="12"/>
      <c r="C9" s="12"/>
      <c r="D9" s="12"/>
      <c r="E9" s="12"/>
      <c r="F9" s="12"/>
      <c r="G9" s="12"/>
    </row>
    <row r="10" spans="1:7" ht="24.6" thickBot="1" x14ac:dyDescent="0.35">
      <c r="A10" s="13" t="s">
        <v>7</v>
      </c>
      <c r="B10" s="14" t="s">
        <v>8</v>
      </c>
      <c r="C10" s="15" t="s">
        <v>9</v>
      </c>
      <c r="D10" s="15" t="s">
        <v>10</v>
      </c>
      <c r="E10" s="15" t="s">
        <v>11</v>
      </c>
      <c r="F10" s="15" t="s">
        <v>12</v>
      </c>
      <c r="G10" s="16" t="s">
        <v>13</v>
      </c>
    </row>
    <row r="11" spans="1:7" x14ac:dyDescent="0.3">
      <c r="A11" s="17" t="s">
        <v>14</v>
      </c>
      <c r="B11" s="18" t="s">
        <v>15</v>
      </c>
      <c r="C11" s="19" t="str">
        <f>"Lump sum /per day"</f>
        <v>Lump sum /per day</v>
      </c>
      <c r="D11" s="20"/>
      <c r="E11" s="20"/>
      <c r="F11" s="21">
        <f>Table7[Number]*Table7[Remuneration
 GEL]</f>
        <v>0</v>
      </c>
      <c r="G11" s="22" t="s">
        <v>16</v>
      </c>
    </row>
    <row r="12" spans="1:7" ht="15" thickBot="1" x14ac:dyDescent="0.35">
      <c r="A12" s="23" t="s">
        <v>17</v>
      </c>
      <c r="B12" s="23"/>
      <c r="C12" s="23"/>
      <c r="D12" s="23"/>
      <c r="E12" s="23"/>
      <c r="F12" s="24">
        <f>SUM(F11:F11)</f>
        <v>0</v>
      </c>
      <c r="G12" s="25"/>
    </row>
    <row r="13" spans="1:7" ht="15" thickTop="1" x14ac:dyDescent="0.3">
      <c r="A13" s="9"/>
      <c r="B13" s="9"/>
      <c r="C13" s="9"/>
      <c r="D13" s="9"/>
      <c r="E13" s="9"/>
      <c r="F13" s="9"/>
      <c r="G13" s="9"/>
    </row>
    <row r="14" spans="1:7" x14ac:dyDescent="0.3">
      <c r="A14" s="26" t="s">
        <v>18</v>
      </c>
      <c r="B14" s="26"/>
      <c r="C14" s="26"/>
      <c r="D14" s="26"/>
      <c r="E14" s="26"/>
      <c r="F14" s="26"/>
      <c r="G14" s="26"/>
    </row>
    <row r="15" spans="1:7" ht="10.5" customHeight="1" thickBot="1" x14ac:dyDescent="0.35">
      <c r="A15" s="27"/>
      <c r="B15" s="27"/>
      <c r="C15" s="27"/>
      <c r="D15" s="27"/>
      <c r="E15" s="27"/>
      <c r="F15" s="27"/>
      <c r="G15" s="28"/>
    </row>
    <row r="16" spans="1:7" ht="27" hidden="1" customHeight="1" thickBot="1" x14ac:dyDescent="0.35">
      <c r="A16" s="13" t="s">
        <v>19</v>
      </c>
      <c r="B16" s="15" t="s">
        <v>20</v>
      </c>
      <c r="C16" s="15" t="s">
        <v>9</v>
      </c>
      <c r="D16" s="15" t="s">
        <v>10</v>
      </c>
      <c r="E16" s="15" t="s">
        <v>21</v>
      </c>
      <c r="F16" s="15" t="s">
        <v>22</v>
      </c>
      <c r="G16" s="29" t="s">
        <v>13</v>
      </c>
    </row>
    <row r="17" spans="1:7" ht="24" hidden="1" x14ac:dyDescent="0.3">
      <c r="A17" s="30" t="s">
        <v>23</v>
      </c>
      <c r="B17" s="31"/>
      <c r="C17" s="32" t="s">
        <v>24</v>
      </c>
      <c r="D17" s="33"/>
      <c r="E17" s="33"/>
      <c r="F17" s="21">
        <f t="shared" ref="F17:F22" si="0">D17*E17</f>
        <v>0</v>
      </c>
      <c r="G17" s="34"/>
    </row>
    <row r="18" spans="1:7" hidden="1" x14ac:dyDescent="0.3">
      <c r="A18" s="35" t="s">
        <v>25</v>
      </c>
      <c r="B18" s="36"/>
      <c r="C18" s="37" t="s">
        <v>24</v>
      </c>
      <c r="D18" s="38"/>
      <c r="E18" s="38"/>
      <c r="F18" s="39">
        <f t="shared" si="0"/>
        <v>0</v>
      </c>
      <c r="G18" s="40"/>
    </row>
    <row r="19" spans="1:7" hidden="1" x14ac:dyDescent="0.3">
      <c r="A19" s="41" t="s">
        <v>26</v>
      </c>
      <c r="B19" s="36"/>
      <c r="C19" s="37" t="s">
        <v>24</v>
      </c>
      <c r="D19" s="38"/>
      <c r="E19" s="38"/>
      <c r="F19" s="39">
        <f t="shared" si="0"/>
        <v>0</v>
      </c>
      <c r="G19" s="40"/>
    </row>
    <row r="20" spans="1:7" ht="26.25" hidden="1" customHeight="1" x14ac:dyDescent="0.3">
      <c r="A20" s="41" t="s">
        <v>27</v>
      </c>
      <c r="B20" s="36"/>
      <c r="C20" s="37" t="s">
        <v>28</v>
      </c>
      <c r="D20" s="42"/>
      <c r="E20" s="42"/>
      <c r="F20" s="39">
        <f t="shared" si="0"/>
        <v>0</v>
      </c>
      <c r="G20" s="40"/>
    </row>
    <row r="21" spans="1:7" hidden="1" x14ac:dyDescent="0.3">
      <c r="A21" s="43" t="s">
        <v>29</v>
      </c>
      <c r="B21" s="44"/>
      <c r="C21" s="37" t="s">
        <v>24</v>
      </c>
      <c r="D21" s="42"/>
      <c r="E21" s="42"/>
      <c r="F21" s="45">
        <f t="shared" si="0"/>
        <v>0</v>
      </c>
      <c r="G21" s="46"/>
    </row>
    <row r="22" spans="1:7" ht="15" hidden="1" thickBot="1" x14ac:dyDescent="0.35">
      <c r="A22" s="47" t="s">
        <v>30</v>
      </c>
      <c r="B22" s="48"/>
      <c r="C22" s="49" t="s">
        <v>24</v>
      </c>
      <c r="D22" s="50"/>
      <c r="E22" s="50"/>
      <c r="F22" s="51">
        <f t="shared" si="0"/>
        <v>0</v>
      </c>
      <c r="G22" s="52"/>
    </row>
    <row r="23" spans="1:7" ht="15.6" hidden="1" thickTop="1" thickBot="1" x14ac:dyDescent="0.35">
      <c r="A23" s="23" t="s">
        <v>17</v>
      </c>
      <c r="B23" s="23"/>
      <c r="C23" s="23"/>
      <c r="D23" s="23"/>
      <c r="E23" s="23"/>
      <c r="F23" s="53">
        <f>SUM(F17:F22)</f>
        <v>0</v>
      </c>
      <c r="G23" s="25"/>
    </row>
    <row r="24" spans="1:7" ht="15" hidden="1" thickTop="1" x14ac:dyDescent="0.3">
      <c r="A24" s="9"/>
      <c r="B24" s="9"/>
      <c r="C24" s="9"/>
      <c r="D24" s="9"/>
      <c r="E24" s="9"/>
      <c r="F24" s="9"/>
      <c r="G24" s="9"/>
    </row>
    <row r="25" spans="1:7" hidden="1" x14ac:dyDescent="0.3">
      <c r="A25" s="26" t="s">
        <v>31</v>
      </c>
      <c r="B25" s="26"/>
      <c r="C25" s="26"/>
      <c r="D25" s="26"/>
      <c r="E25" s="26"/>
      <c r="F25" s="26"/>
      <c r="G25" s="26"/>
    </row>
    <row r="26" spans="1:7" ht="11.25" hidden="1" customHeight="1" thickBot="1" x14ac:dyDescent="0.35">
      <c r="A26" s="54"/>
      <c r="B26" s="54"/>
      <c r="C26" s="54"/>
      <c r="D26" s="54"/>
      <c r="E26" s="54"/>
      <c r="F26" s="54"/>
      <c r="G26" s="54"/>
    </row>
    <row r="27" spans="1:7" ht="26.25" hidden="1" customHeight="1" thickBot="1" x14ac:dyDescent="0.35">
      <c r="A27" s="55" t="s">
        <v>19</v>
      </c>
      <c r="B27" s="13" t="s">
        <v>32</v>
      </c>
      <c r="C27" s="13" t="s">
        <v>9</v>
      </c>
      <c r="D27" s="13" t="s">
        <v>10</v>
      </c>
      <c r="E27" s="13" t="s">
        <v>21</v>
      </c>
      <c r="F27" s="13" t="s">
        <v>22</v>
      </c>
      <c r="G27" s="13" t="s">
        <v>13</v>
      </c>
    </row>
    <row r="28" spans="1:7" hidden="1" x14ac:dyDescent="0.3">
      <c r="A28" s="56" t="s">
        <v>33</v>
      </c>
      <c r="B28" s="57"/>
      <c r="C28" s="41" t="s">
        <v>24</v>
      </c>
      <c r="D28" s="58"/>
      <c r="E28" s="33"/>
      <c r="F28" s="59">
        <f>E28*D28</f>
        <v>0</v>
      </c>
      <c r="G28" s="60"/>
    </row>
    <row r="29" spans="1:7" hidden="1" x14ac:dyDescent="0.3">
      <c r="A29" s="61" t="s">
        <v>34</v>
      </c>
      <c r="B29" s="35"/>
      <c r="C29" s="41" t="s">
        <v>24</v>
      </c>
      <c r="D29" s="38"/>
      <c r="E29" s="62"/>
      <c r="F29" s="39">
        <f t="shared" ref="F29:F32" si="1">E29*D29</f>
        <v>0</v>
      </c>
      <c r="G29" s="63"/>
    </row>
    <row r="30" spans="1:7" hidden="1" x14ac:dyDescent="0.3">
      <c r="A30" s="61" t="s">
        <v>35</v>
      </c>
      <c r="B30" s="35"/>
      <c r="C30" s="41" t="s">
        <v>24</v>
      </c>
      <c r="D30" s="38"/>
      <c r="E30" s="62"/>
      <c r="F30" s="39">
        <f t="shared" si="1"/>
        <v>0</v>
      </c>
      <c r="G30" s="63"/>
    </row>
    <row r="31" spans="1:7" hidden="1" x14ac:dyDescent="0.3">
      <c r="A31" s="61" t="s">
        <v>36</v>
      </c>
      <c r="B31" s="35"/>
      <c r="C31" s="64" t="s">
        <v>24</v>
      </c>
      <c r="D31" s="42"/>
      <c r="E31" s="65"/>
      <c r="F31" s="45">
        <f t="shared" si="1"/>
        <v>0</v>
      </c>
      <c r="G31" s="66"/>
    </row>
    <row r="32" spans="1:7" ht="25.5" hidden="1" customHeight="1" thickBot="1" x14ac:dyDescent="0.35">
      <c r="A32" s="67" t="s">
        <v>37</v>
      </c>
      <c r="B32" s="68"/>
      <c r="C32" s="64" t="s">
        <v>24</v>
      </c>
      <c r="D32" s="69"/>
      <c r="E32" s="70"/>
      <c r="F32" s="71">
        <f t="shared" si="1"/>
        <v>0</v>
      </c>
      <c r="G32" s="72"/>
    </row>
    <row r="33" spans="1:7" ht="15.6" hidden="1" thickTop="1" thickBot="1" x14ac:dyDescent="0.35">
      <c r="A33" s="23" t="s">
        <v>17</v>
      </c>
      <c r="B33" s="23"/>
      <c r="C33" s="23"/>
      <c r="D33" s="23"/>
      <c r="E33" s="23"/>
      <c r="F33" s="24">
        <f>SUM(F28:F32)</f>
        <v>0</v>
      </c>
      <c r="G33" s="25"/>
    </row>
    <row r="34" spans="1:7" x14ac:dyDescent="0.3">
      <c r="A34" s="73"/>
      <c r="B34" s="73"/>
      <c r="C34" s="73"/>
      <c r="D34" s="73"/>
      <c r="E34" s="73"/>
      <c r="F34" s="73"/>
      <c r="G34" s="73"/>
    </row>
    <row r="35" spans="1:7" x14ac:dyDescent="0.3">
      <c r="A35" s="26" t="s">
        <v>38</v>
      </c>
      <c r="B35" s="26"/>
      <c r="C35" s="26"/>
      <c r="D35" s="26"/>
      <c r="E35" s="26"/>
      <c r="F35" s="26"/>
      <c r="G35" s="26"/>
    </row>
    <row r="36" spans="1:7" ht="24.75" customHeight="1" x14ac:dyDescent="0.3">
      <c r="A36" s="74" t="s">
        <v>39</v>
      </c>
      <c r="B36" s="74"/>
      <c r="C36" s="74"/>
      <c r="D36" s="74"/>
      <c r="E36" s="74"/>
      <c r="F36" s="75">
        <f>F12+F23+F33</f>
        <v>0</v>
      </c>
      <c r="G36" s="76"/>
    </row>
    <row r="37" spans="1:7" x14ac:dyDescent="0.3">
      <c r="D37" s="77"/>
      <c r="E37" s="77"/>
      <c r="F37" s="77"/>
      <c r="G37" s="77"/>
    </row>
    <row r="38" spans="1:7" ht="23.25" customHeight="1" x14ac:dyDescent="0.3">
      <c r="A38" s="78" t="str">
        <f>IF(D39="Full first and last name","Involved in funded pension system of Georgia","")</f>
        <v>Involved in funded pension system of Georgia</v>
      </c>
      <c r="B38" s="79"/>
      <c r="D38" s="80"/>
      <c r="E38" s="80"/>
      <c r="F38" s="80"/>
      <c r="G38" s="80"/>
    </row>
    <row r="39" spans="1:7" ht="15.75" customHeight="1" x14ac:dyDescent="0.3">
      <c r="A39" s="81" t="s">
        <v>40</v>
      </c>
      <c r="B39" s="82"/>
      <c r="D39" s="83" t="str">
        <f>IF(A1="Price schedule","Full first and last name","Full first and last name, function, OU")</f>
        <v>Full first and last name</v>
      </c>
      <c r="E39" s="83"/>
      <c r="F39" s="83"/>
      <c r="G39" s="83"/>
    </row>
    <row r="41" spans="1:7" x14ac:dyDescent="0.3">
      <c r="A41" s="84"/>
      <c r="B41" s="85"/>
      <c r="D41" s="3"/>
      <c r="E41" s="3"/>
      <c r="F41" s="3"/>
      <c r="G41" s="3"/>
    </row>
    <row r="42" spans="1:7" ht="15.75" customHeight="1" x14ac:dyDescent="0.3">
      <c r="A42" s="86"/>
      <c r="B42" s="86"/>
      <c r="E42" s="87"/>
      <c r="F42" s="87"/>
      <c r="G42" s="87"/>
    </row>
    <row r="46" spans="1:7" x14ac:dyDescent="0.3">
      <c r="D46" s="88"/>
    </row>
  </sheetData>
  <sheetProtection formatRows="0" insertRows="0" deleteRows="0"/>
  <mergeCells count="18">
    <mergeCell ref="A36:E36"/>
    <mergeCell ref="D38:G38"/>
    <mergeCell ref="A39:B39"/>
    <mergeCell ref="D39:G39"/>
    <mergeCell ref="A41:B41"/>
    <mergeCell ref="A42:B42"/>
    <mergeCell ref="A12:E12"/>
    <mergeCell ref="A14:G14"/>
    <mergeCell ref="A23:E23"/>
    <mergeCell ref="A25:G25"/>
    <mergeCell ref="A33:E33"/>
    <mergeCell ref="A35:G35"/>
    <mergeCell ref="A1:F1"/>
    <mergeCell ref="D2:G2"/>
    <mergeCell ref="D3:G3"/>
    <mergeCell ref="D4:G4"/>
    <mergeCell ref="D5:G5"/>
    <mergeCell ref="A8:G8"/>
  </mergeCells>
  <conditionalFormatting sqref="D38:G38">
    <cfRule type="expression" dxfId="30" priority="2">
      <formula>$A$1="Price schedule"</formula>
    </cfRule>
  </conditionalFormatting>
  <conditionalFormatting sqref="D38:G39">
    <cfRule type="expression" dxfId="29" priority="1">
      <formula>$A$1="Price schedule"</formula>
    </cfRule>
  </conditionalFormatting>
  <dataValidations count="6">
    <dataValidation type="list" showInputMessage="1" showErrorMessage="1" sqref="A39:B39" xr:uid="{C7A072B9-FF14-4B31-998F-1F66866542A5}">
      <formula1>"Please select, Yes, No"</formula1>
    </dataValidation>
    <dataValidation type="list" allowBlank="1" showInputMessage="1" showErrorMessage="1" sqref="A2" xr:uid="{8390CFF9-3887-4569-94B5-DE938D1BF2A8}">
      <formula1>"Tender number:, Contract number:"</formula1>
    </dataValidation>
    <dataValidation type="custom" allowBlank="1" showInputMessage="1" showErrorMessage="1" sqref="C11 F17:F23 F11:F12 F33 F36" xr:uid="{D04A725F-5163-48D4-B343-CBEE9D1B7C85}">
      <formula1>"'"</formula1>
    </dataValidation>
    <dataValidation type="list" allowBlank="1" showInputMessage="1" showErrorMessage="1" sqref="A11" xr:uid="{0246F3EF-C552-4CC2-AA4F-30792E27E9B4}">
      <formula1>"Team Leader, Expert"</formula1>
    </dataValidation>
    <dataValidation type="list" allowBlank="1" showInputMessage="1" showErrorMessage="1" sqref="C17:C22 C28:C32" xr:uid="{F3B513E8-D058-4598-8213-6D73041BD8A7}">
      <formula1>"please choose, lump sum / amount, against evidence, not applicable"</formula1>
    </dataValidation>
    <dataValidation type="list" allowBlank="1" showInputMessage="1" showErrorMessage="1" sqref="A1" xr:uid="{63E00ED7-1459-4ECB-9890-AB37A6F05E81}">
      <formula1>"Price schedule, Estimation of the anticipated Contract Amount"</formula1>
    </dataValidation>
  </dataValidations>
  <pageMargins left="0.7" right="0.7" top="0.75" bottom="0.75" header="0.3" footer="0.3"/>
  <pageSetup paperSize="9" scale="75" orientation="portrait" r:id="rId1"/>
  <drawing r:id="rId2"/>
  <legacyDrawing r:id="rId3"/>
  <tableParts count="3"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Appraiser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Kiknadze, Ana GIZ GE</dc:creator>
  <cp:lastModifiedBy>Kiknadze, Ana GIZ GE</cp:lastModifiedBy>
  <dcterms:created xsi:type="dcterms:W3CDTF">2024-03-28T09:43:57Z</dcterms:created>
  <dcterms:modified xsi:type="dcterms:W3CDTF">2024-03-28T09:45:16Z</dcterms:modified>
</cp:coreProperties>
</file>