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beridzeg\Desktop\სატენდერო დოკუმენტაცია\ტენდერი საკანცელარიო 2024\"/>
    </mc:Choice>
  </mc:AlternateContent>
  <xr:revisionPtr revIDLastSave="0" documentId="13_ncr:1_{31DFA09C-A0BC-4CE2-BA89-BFDA99C36E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IAN" sheetId="1" r:id="rId1"/>
    <sheet name="GC" sheetId="2" r:id="rId2"/>
    <sheet name="VIAN &amp; GC" sheetId="3" r:id="rId3"/>
  </sheets>
  <definedNames>
    <definedName name="_xlnm._FilterDatabase" localSheetId="1" hidden="1">GC!$B$2:$I$76</definedName>
    <definedName name="_xlnm._FilterDatabase" localSheetId="0" hidden="1">VIAN!$A$2:$I$74</definedName>
    <definedName name="_xlnm._FilterDatabase" localSheetId="2" hidden="1">'VIAN &amp; GC'!$A$2:$K$77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3" l="1"/>
  <c r="E3" i="3"/>
  <c r="F3" i="2"/>
  <c r="F4" i="2"/>
  <c r="F4" i="1"/>
  <c r="J4" i="1" s="1"/>
  <c r="F3" i="1"/>
  <c r="I3" i="1" s="1"/>
  <c r="I74" i="1" s="1"/>
  <c r="I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J3" i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J3" i="2"/>
  <c r="I3" i="2"/>
  <c r="J77" i="2" l="1"/>
  <c r="I77" i="2"/>
  <c r="J74" i="1"/>
</calcChain>
</file>

<file path=xl/sharedStrings.xml><?xml version="1.0" encoding="utf-8"?>
<sst xmlns="http://schemas.openxmlformats.org/spreadsheetml/2006/main" count="552" uniqueCount="144">
  <si>
    <t>#</t>
  </si>
  <si>
    <t>დასახელება</t>
  </si>
  <si>
    <t>სპეციფიკაცია</t>
  </si>
  <si>
    <t>რაოდენობა</t>
  </si>
  <si>
    <t>ანტისტეპლერი</t>
  </si>
  <si>
    <t>ბაინდერი განიერი</t>
  </si>
  <si>
    <t>ბაინდერი ვიწრო</t>
  </si>
  <si>
    <t>ბლოკნოტი ა5 (სქელყდიანი)</t>
  </si>
  <si>
    <t>500 ფურცლიანი 76±2/76±2 მმ; ფერადი.</t>
  </si>
  <si>
    <t>ბლოკნოტი დიდი (ზამბარიანი)</t>
  </si>
  <si>
    <t>ა4  ზამბარით 60ფ</t>
  </si>
  <si>
    <t>ბლოკნოტი პატარა</t>
  </si>
  <si>
    <t>ა5 40ფ ზედა ზამბარით, უჯრა</t>
  </si>
  <si>
    <t>დაფის საწმენდი</t>
  </si>
  <si>
    <t>დისკი CD</t>
  </si>
  <si>
    <t>დისკი DVD</t>
  </si>
  <si>
    <t>დისკის კონვერტი</t>
  </si>
  <si>
    <t>ელემენტი AA</t>
  </si>
  <si>
    <t>ელემენტი AAA</t>
  </si>
  <si>
    <t>ელემენტი C  ზომა</t>
  </si>
  <si>
    <t>ელემენტი LR 19</t>
  </si>
  <si>
    <t>ელემენტი LR 20  D</t>
  </si>
  <si>
    <t>ელემენტი გლუკომეტრის</t>
  </si>
  <si>
    <t>CR2032-7U1 Lithium Button Cell 3.0V</t>
  </si>
  <si>
    <t>თერმული ლენტა</t>
  </si>
  <si>
    <t>(რიგის აპარატის ქაღალდი) 60*60</t>
  </si>
  <si>
    <t>თითის დასასველებელი</t>
  </si>
  <si>
    <t>ღრუბლით</t>
  </si>
  <si>
    <t>კალკულატორი</t>
  </si>
  <si>
    <t xml:space="preserve"> ზომა 20±0.5/16±0.5 სმ, ეკრანის ზომა 124±2/27±2 მმ.    არანაკლებ 12 თანრიგიანი.</t>
  </si>
  <si>
    <t>კლიპ ფაილი</t>
  </si>
  <si>
    <t>ზამბარით A4</t>
  </si>
  <si>
    <t>კლიფსი</t>
  </si>
  <si>
    <t>მეტალის 25მმ</t>
  </si>
  <si>
    <t>კონვერტი A4 წებოვანი</t>
  </si>
  <si>
    <t>კორექტორი კალამი 9± 1მლ. მოცულობით.</t>
  </si>
  <si>
    <t>კორექტორი როლერი</t>
  </si>
  <si>
    <t>კორექტორი ფუნჯით</t>
  </si>
  <si>
    <t>კორექტორი ფუნჯით, 20 მლ მოცულობით.</t>
  </si>
  <si>
    <t>მაკრატელი</t>
  </si>
  <si>
    <t>საკანცელარიო მაკრატელი არანაკლებ 21±0.5 სმ სიგრძის;    მჭრელი პირის;</t>
  </si>
  <si>
    <t>ტესტგამრკვევი მარკერი სხვადასხვა ფერის,წაკვეთილი თავით.</t>
  </si>
  <si>
    <t>მარკერი წვრილთავიანი</t>
  </si>
  <si>
    <t>ორმაგი წვერით</t>
  </si>
  <si>
    <t>მელანი</t>
  </si>
  <si>
    <t>ბეჭდის მელანი ლურჯი 30მლ, წითელი 30მლ</t>
  </si>
  <si>
    <t>მონიტორის საწმენდი სალფეტკი</t>
  </si>
  <si>
    <t>სველი სალფეტკი, მინ. 100 ცალიანი</t>
  </si>
  <si>
    <t>მონიტორის საწმენდი სითხე</t>
  </si>
  <si>
    <t>60 მლ</t>
  </si>
  <si>
    <t>მშრალი წებო</t>
  </si>
  <si>
    <t>ქაღალდის წებო მშრალი 9±1 გრამიანი.</t>
  </si>
  <si>
    <t>ნაგვის ურნა</t>
  </si>
  <si>
    <t>ლითონის ბადის</t>
  </si>
  <si>
    <t>პაპკა რეზინით</t>
  </si>
  <si>
    <t>ა4</t>
  </si>
  <si>
    <t>ბურთულიანი; ლურჯი ფერის; წახნაგოვანი ან მრგვალი კორპუსით; თავსახურით; 0,4±1 მმ წვერით.</t>
  </si>
  <si>
    <t>ბურთულიანი; შავი ფერის; წახნაგოვანი ან მრგვალი კორპუსით; თავსახურით; 0,4±1 მმ წვერით.</t>
  </si>
  <si>
    <t>ბურთულიანი; წითელი ფერის; თავსახურით; 0,5±1 მმ წვერით.</t>
  </si>
  <si>
    <t>პერმანენტული მარკერი</t>
  </si>
  <si>
    <t>პლანშეტი</t>
  </si>
  <si>
    <t>საქაღალდე ა4</t>
  </si>
  <si>
    <t>რეზინი</t>
  </si>
  <si>
    <t>ფულის შესაკრავი 50 გრ</t>
  </si>
  <si>
    <t>რვეული დიდი</t>
  </si>
  <si>
    <t>ა4 48 ფურ.</t>
  </si>
  <si>
    <t>რვეული პატარა</t>
  </si>
  <si>
    <t>ა4 96 ფურ.</t>
  </si>
  <si>
    <t>ფანქრის სათლელი ერთი ნახვრეტით, მეტალის ბასრი პირით.</t>
  </si>
  <si>
    <t>საკანცელარიო დანა</t>
  </si>
  <si>
    <t xml:space="preserve">საჭრელი პირების შეცვლის და დანის პირის არანაკლებ 10 პოზიციაზე დაფიქსირების ფუნქციით; პლასტმასის ტარით; ინდივიდუალურად შეფუთული. </t>
  </si>
  <si>
    <t>საკანცელარიო თარო 3 სართულიანი</t>
  </si>
  <si>
    <t>საკანცელარიო თარო  ა-4 ფორმატის ფურცლებისთვის; მაგიდაზე დასადგმელი;  შედგება არანაკლებ 3 თაროსაგან; მეტალის,  ფერი შავი,ბადიანი ზედაპირით.</t>
  </si>
  <si>
    <t>საკანცელარიო ჭიქა</t>
  </si>
  <si>
    <t>ბადე</t>
  </si>
  <si>
    <t>სალაროს ლენტა</t>
  </si>
  <si>
    <t>სამაგიდო ნაკრები</t>
  </si>
  <si>
    <t>ორგანაიზერი 15 საგნიანი</t>
  </si>
  <si>
    <t>საშლელი</t>
  </si>
  <si>
    <t>ფანქრის საშლელი მაღალი ხარისხის გამოყენების; შემდეგ ფურცელზე არ უნდა ტოვებდეს ლაქებს.</t>
  </si>
  <si>
    <t>სახაზავი</t>
  </si>
  <si>
    <t>პლასტმასას</t>
  </si>
  <si>
    <t>სკოჩი დიდი</t>
  </si>
  <si>
    <t>სკოჩი დიდი (45*40)</t>
  </si>
  <si>
    <t>სკოჩი პატარა</t>
  </si>
  <si>
    <t>სკოჩის ჩასადები</t>
  </si>
  <si>
    <t>სკრეპი დიდი</t>
  </si>
  <si>
    <t>სკრეპი N5, კოლოფში 100 ცალი.</t>
  </si>
  <si>
    <t>სკრეპი პატარა</t>
  </si>
  <si>
    <t>სკრეპი N3, კოლოფში 100 ცალი.</t>
  </si>
  <si>
    <t>სტეპლერი დიდი 24/6</t>
  </si>
  <si>
    <t>N24/6 მეტალის მექანიზმით; მეტალის მყარი ხიდით; მეტალის კორპუსით; პლასტმასის ხელსაკიდი ელემენტებით.</t>
  </si>
  <si>
    <t>სტეპლერი პატარა #10</t>
  </si>
  <si>
    <t>N10 მეტალის მექანიზმით; მეტალის მყარი ხიდით; მეტალის კორპუსით; პლასტმასის ხელსაკიდი ელემენტებით.</t>
  </si>
  <si>
    <t>სტეპლერის ტყვია #10</t>
  </si>
  <si>
    <t>სტეპლერის ტყვია N10; რაოდენობა კოლოფში არანაკლებ 1 000 ცალისა.</t>
  </si>
  <si>
    <t>სტეპლერის ტყვია 24X6</t>
  </si>
  <si>
    <t>სტეპლერის ტყვია N24/6; რაოდენობა კოლოფში არანაკლებ 1000 ცალისა.</t>
  </si>
  <si>
    <t>სწრაფჩამკერი</t>
  </si>
  <si>
    <t>ფაილი A4X100  (100 ცალი)</t>
  </si>
  <si>
    <t>ფანქარი</t>
  </si>
  <si>
    <t>ფანქარი საშლელით და გათლილი წვერით.</t>
  </si>
  <si>
    <t>ქსეროქსის ქაღალდი</t>
  </si>
  <si>
    <t xml:space="preserve"> A4 ფორმატის, წონა: 80 g/m2,  </t>
  </si>
  <si>
    <t>ჩასანიშნი ქაღალდი თეთრი უყუთო</t>
  </si>
  <si>
    <t>თეთრი ფერის, საშუალო; ; არანაკლებ 300 ფურცელი;</t>
  </si>
  <si>
    <t>ჩასანიშნი ქაღალდი ყუთით თეთრი</t>
  </si>
  <si>
    <t>თეთრი ფერის, საშუალო; ; არანაკლებ 300 ფურცელი; პლასტმასის გამჭვირვალე კოლოფში.</t>
  </si>
  <si>
    <t>ჩასანიშნი წებოვანი ქაღალდი 51X76</t>
  </si>
  <si>
    <t>500 ფურცლიანი 51±2/76±2 მმ; ფერადი.</t>
  </si>
  <si>
    <t>100 ფ</t>
  </si>
  <si>
    <t>წებოვანი ფერადი სტიკერი</t>
  </si>
  <si>
    <t>ჭიკარტი</t>
  </si>
  <si>
    <t>ფერადი ჭიკარტი, კოლოფში არანაკლებ 35 ცალი.</t>
  </si>
  <si>
    <t>შემოთავაზებული საქონლის სპეციფიკაცია</t>
  </si>
  <si>
    <t>ცალ.</t>
  </si>
  <si>
    <t>შეკ.</t>
  </si>
  <si>
    <t>კოლ.</t>
  </si>
  <si>
    <t>შეკვ.</t>
  </si>
  <si>
    <t>ერთ.</t>
  </si>
  <si>
    <t>მოთხოვნილი სპეციფიკაცია</t>
  </si>
  <si>
    <t>განზ</t>
  </si>
  <si>
    <t>ერთი წლის სავარაუდო შესყიდვის რაოდენობა</t>
  </si>
  <si>
    <t>დაფა თეთრი პატარა 60X90</t>
  </si>
  <si>
    <t>დაფის მარკერი (შავი,წითელი,მწვანე,ლურჯი)</t>
  </si>
  <si>
    <t>კორექტორი კალამი</t>
  </si>
  <si>
    <t>ფერადი მარკერი (ტექსტის მოსანიშნი)</t>
  </si>
  <si>
    <t>საწერი კალამი ლურჯი</t>
  </si>
  <si>
    <t>საწერი კალამი წითელი</t>
  </si>
  <si>
    <t xml:space="preserve">ფანქრის სათლელი </t>
  </si>
  <si>
    <t>ჩასანიშნიფურცლები წებოვანი  76X76</t>
  </si>
  <si>
    <t>დაფა თეთრი დიდი 90X120</t>
  </si>
  <si>
    <t>დირაკოლი</t>
  </si>
  <si>
    <t>საწერი კალამი შავი</t>
  </si>
  <si>
    <t>100 ფურცლიანი 76±2/76±2 მმ; ფერადი.</t>
  </si>
  <si>
    <t>ა5 48 ფურ.</t>
  </si>
  <si>
    <t>ერთ. ფასი (ლარი)
ერთ ლოკაციაზე მიტანის შემთხვევაში</t>
  </si>
  <si>
    <t>ერთ. ფასი (ლარი)
დანართი #5-ში მითითებულ მისამართებზე დარიგების შემთხვევაში</t>
  </si>
  <si>
    <t>ვიანი</t>
  </si>
  <si>
    <t>საქართველოს კლინიკები</t>
  </si>
  <si>
    <t>ჯამური ღირებულება (ლარი)
ერთ ლოკაციაზე მიტანის შემთხვევაში</t>
  </si>
  <si>
    <t>ჯამური ღირებულება (ლარი)
დანართი #5-ში მითითებულ მისამართებზე დარიგების შემთხვევაში</t>
  </si>
  <si>
    <t>ქსეროქსის ქაღალდი ეკო მეგობრული</t>
  </si>
  <si>
    <t xml:space="preserve"> A4 ფორმატის, წონა: 80 g/m2, ყვითელი, მათეთრებლის გარეშე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</si>
</sst>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Times New Roman"/>
      <family val="1"/>
    </font>
    <font>
      <sz val="8"/>
      <color theme="1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43" fontId="2" fillId="0" borderId="0" xfId="1" applyFont="1" applyAlignment="1">
      <alignment horizontal="center" vertical="center"/>
    </xf>
    <xf numFmtId="43" fontId="9" fillId="0" borderId="1" xfId="0" applyNumberFormat="1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C10" sqref="C10"/>
    </sheetView>
  </sheetViews>
  <sheetFormatPr defaultRowHeight="14.4" x14ac:dyDescent="0.3"/>
  <cols>
    <col min="1" max="1" width="3" style="1" bestFit="1" customWidth="1"/>
    <col min="2" max="2" width="34.44140625" customWidth="1"/>
    <col min="3" max="3" width="36" style="2" customWidth="1"/>
    <col min="4" max="4" width="22.109375" style="2" customWidth="1"/>
    <col min="5" max="5" width="5.21875" style="2" bestFit="1" customWidth="1"/>
    <col min="6" max="6" width="11.21875" style="10" customWidth="1"/>
    <col min="7" max="7" width="22.6640625" style="1" customWidth="1"/>
    <col min="8" max="8" width="29.88671875" style="1" bestFit="1" customWidth="1"/>
    <col min="9" max="10" width="29.88671875" style="1" customWidth="1"/>
  </cols>
  <sheetData>
    <row r="1" spans="1:10" x14ac:dyDescent="0.3">
      <c r="G1"/>
      <c r="H1"/>
      <c r="I1"/>
      <c r="J1"/>
    </row>
    <row r="2" spans="1:10" s="16" customFormat="1" ht="45.6" x14ac:dyDescent="0.3">
      <c r="A2" s="17" t="s">
        <v>0</v>
      </c>
      <c r="B2" s="18" t="s">
        <v>1</v>
      </c>
      <c r="C2" s="18" t="s">
        <v>2</v>
      </c>
      <c r="D2" s="18" t="s">
        <v>114</v>
      </c>
      <c r="E2" s="18" t="s">
        <v>119</v>
      </c>
      <c r="F2" s="18" t="s">
        <v>3</v>
      </c>
      <c r="G2" s="18" t="s">
        <v>136</v>
      </c>
      <c r="H2" s="18" t="s">
        <v>137</v>
      </c>
      <c r="I2" s="18" t="s">
        <v>140</v>
      </c>
      <c r="J2" s="18" t="s">
        <v>141</v>
      </c>
    </row>
    <row r="3" spans="1:10" x14ac:dyDescent="0.3">
      <c r="A3" s="3">
        <v>1</v>
      </c>
      <c r="B3" s="4" t="s">
        <v>102</v>
      </c>
      <c r="C3" s="5" t="s">
        <v>103</v>
      </c>
      <c r="D3" s="5"/>
      <c r="E3" s="5" t="s">
        <v>116</v>
      </c>
      <c r="F3" s="9">
        <f>24205*0.2</f>
        <v>4841</v>
      </c>
      <c r="G3" s="11"/>
      <c r="H3" s="11"/>
      <c r="I3" s="11">
        <f>F3*G3</f>
        <v>0</v>
      </c>
      <c r="J3" s="11">
        <f>F3*H3</f>
        <v>0</v>
      </c>
    </row>
    <row r="4" spans="1:10" ht="24" x14ac:dyDescent="0.3">
      <c r="A4" s="3">
        <v>2</v>
      </c>
      <c r="B4" s="4" t="s">
        <v>142</v>
      </c>
      <c r="C4" s="5" t="s">
        <v>143</v>
      </c>
      <c r="D4" s="5"/>
      <c r="E4" s="5" t="s">
        <v>116</v>
      </c>
      <c r="F4" s="9">
        <f>24205*0.8</f>
        <v>19364</v>
      </c>
      <c r="G4" s="11"/>
      <c r="H4" s="11"/>
      <c r="I4" s="11">
        <f>F4*G4</f>
        <v>0</v>
      </c>
      <c r="J4" s="11">
        <f>F4*H4</f>
        <v>0</v>
      </c>
    </row>
    <row r="5" spans="1:10" x14ac:dyDescent="0.3">
      <c r="A5" s="3">
        <v>3</v>
      </c>
      <c r="B5" s="4" t="s">
        <v>4</v>
      </c>
      <c r="C5" s="5"/>
      <c r="D5" s="5"/>
      <c r="E5" s="5" t="s">
        <v>115</v>
      </c>
      <c r="F5" s="9">
        <v>96</v>
      </c>
      <c r="G5" s="11"/>
      <c r="H5" s="11"/>
      <c r="I5" s="11">
        <f t="shared" ref="I5:I68" si="0">F5*G5</f>
        <v>0</v>
      </c>
      <c r="J5" s="11">
        <f t="shared" ref="J5:J68" si="1">F5*H5</f>
        <v>0</v>
      </c>
    </row>
    <row r="6" spans="1:10" x14ac:dyDescent="0.3">
      <c r="A6" s="3">
        <v>4</v>
      </c>
      <c r="B6" s="4" t="s">
        <v>5</v>
      </c>
      <c r="C6" s="5"/>
      <c r="D6" s="5"/>
      <c r="E6" s="5" t="s">
        <v>115</v>
      </c>
      <c r="F6" s="9">
        <v>640</v>
      </c>
      <c r="G6" s="11"/>
      <c r="H6" s="11"/>
      <c r="I6" s="11">
        <f t="shared" si="0"/>
        <v>0</v>
      </c>
      <c r="J6" s="11">
        <f t="shared" si="1"/>
        <v>0</v>
      </c>
    </row>
    <row r="7" spans="1:10" x14ac:dyDescent="0.3">
      <c r="A7" s="3">
        <v>5</v>
      </c>
      <c r="B7" s="4" t="s">
        <v>6</v>
      </c>
      <c r="C7" s="5"/>
      <c r="D7" s="5"/>
      <c r="E7" s="5" t="s">
        <v>115</v>
      </c>
      <c r="F7" s="9">
        <v>114</v>
      </c>
      <c r="G7" s="11"/>
      <c r="H7" s="11"/>
      <c r="I7" s="11">
        <f t="shared" si="0"/>
        <v>0</v>
      </c>
      <c r="J7" s="11">
        <f t="shared" si="1"/>
        <v>0</v>
      </c>
    </row>
    <row r="8" spans="1:10" x14ac:dyDescent="0.3">
      <c r="A8" s="3">
        <v>6</v>
      </c>
      <c r="B8" s="4" t="s">
        <v>7</v>
      </c>
      <c r="C8" s="5" t="s">
        <v>8</v>
      </c>
      <c r="D8" s="5"/>
      <c r="E8" s="5" t="s">
        <v>115</v>
      </c>
      <c r="F8" s="9">
        <v>278</v>
      </c>
      <c r="G8" s="11"/>
      <c r="H8" s="11"/>
      <c r="I8" s="11">
        <f t="shared" si="0"/>
        <v>0</v>
      </c>
      <c r="J8" s="11">
        <f t="shared" si="1"/>
        <v>0</v>
      </c>
    </row>
    <row r="9" spans="1:10" x14ac:dyDescent="0.3">
      <c r="A9" s="3">
        <v>7</v>
      </c>
      <c r="B9" s="4" t="s">
        <v>9</v>
      </c>
      <c r="C9" s="5" t="s">
        <v>10</v>
      </c>
      <c r="D9" s="5"/>
      <c r="E9" s="5" t="s">
        <v>115</v>
      </c>
      <c r="F9" s="9">
        <v>144</v>
      </c>
      <c r="G9" s="11"/>
      <c r="H9" s="11"/>
      <c r="I9" s="11">
        <f t="shared" si="0"/>
        <v>0</v>
      </c>
      <c r="J9" s="11">
        <f t="shared" si="1"/>
        <v>0</v>
      </c>
    </row>
    <row r="10" spans="1:10" x14ac:dyDescent="0.3">
      <c r="A10" s="3">
        <v>8</v>
      </c>
      <c r="B10" s="4" t="s">
        <v>11</v>
      </c>
      <c r="C10" s="5" t="s">
        <v>12</v>
      </c>
      <c r="D10" s="5"/>
      <c r="E10" s="5" t="s">
        <v>115</v>
      </c>
      <c r="F10" s="9">
        <v>166</v>
      </c>
      <c r="G10" s="11"/>
      <c r="H10" s="11"/>
      <c r="I10" s="11">
        <f t="shared" si="0"/>
        <v>0</v>
      </c>
      <c r="J10" s="11">
        <f t="shared" si="1"/>
        <v>0</v>
      </c>
    </row>
    <row r="11" spans="1:10" ht="20.399999999999999" x14ac:dyDescent="0.3">
      <c r="A11" s="3">
        <v>9</v>
      </c>
      <c r="B11" s="30" t="s">
        <v>124</v>
      </c>
      <c r="C11" s="5"/>
      <c r="D11" s="5"/>
      <c r="E11" s="5" t="s">
        <v>115</v>
      </c>
      <c r="F11" s="9">
        <v>2062</v>
      </c>
      <c r="G11" s="11"/>
      <c r="H11" s="11"/>
      <c r="I11" s="11">
        <f t="shared" si="0"/>
        <v>0</v>
      </c>
      <c r="J11" s="11">
        <f t="shared" si="1"/>
        <v>0</v>
      </c>
    </row>
    <row r="12" spans="1:10" x14ac:dyDescent="0.3">
      <c r="A12" s="3">
        <v>10</v>
      </c>
      <c r="B12" s="4" t="s">
        <v>13</v>
      </c>
      <c r="C12" s="5"/>
      <c r="D12" s="5"/>
      <c r="E12" s="5" t="s">
        <v>115</v>
      </c>
      <c r="F12" s="9">
        <v>162</v>
      </c>
      <c r="G12" s="11"/>
      <c r="H12" s="11"/>
      <c r="I12" s="11">
        <f t="shared" si="0"/>
        <v>0</v>
      </c>
      <c r="J12" s="11">
        <f t="shared" si="1"/>
        <v>0</v>
      </c>
    </row>
    <row r="13" spans="1:10" x14ac:dyDescent="0.3">
      <c r="A13" s="3">
        <v>11</v>
      </c>
      <c r="B13" s="4" t="s">
        <v>14</v>
      </c>
      <c r="C13" s="5"/>
      <c r="D13" s="5"/>
      <c r="E13" s="5" t="s">
        <v>115</v>
      </c>
      <c r="F13" s="9">
        <v>27480</v>
      </c>
      <c r="G13" s="11"/>
      <c r="H13" s="11"/>
      <c r="I13" s="11">
        <f t="shared" si="0"/>
        <v>0</v>
      </c>
      <c r="J13" s="11">
        <f t="shared" si="1"/>
        <v>0</v>
      </c>
    </row>
    <row r="14" spans="1:10" x14ac:dyDescent="0.3">
      <c r="A14" s="3">
        <v>12</v>
      </c>
      <c r="B14" s="4" t="s">
        <v>15</v>
      </c>
      <c r="C14" s="5"/>
      <c r="D14" s="5"/>
      <c r="E14" s="5" t="s">
        <v>115</v>
      </c>
      <c r="F14" s="9">
        <v>7950</v>
      </c>
      <c r="G14" s="11"/>
      <c r="H14" s="11"/>
      <c r="I14" s="11">
        <f t="shared" si="0"/>
        <v>0</v>
      </c>
      <c r="J14" s="11">
        <f t="shared" si="1"/>
        <v>0</v>
      </c>
    </row>
    <row r="15" spans="1:10" x14ac:dyDescent="0.3">
      <c r="A15" s="3">
        <v>13</v>
      </c>
      <c r="B15" s="4" t="s">
        <v>16</v>
      </c>
      <c r="C15" s="5"/>
      <c r="D15" s="5"/>
      <c r="E15" s="5" t="s">
        <v>115</v>
      </c>
      <c r="F15" s="9">
        <v>49080</v>
      </c>
      <c r="G15" s="11"/>
      <c r="H15" s="11"/>
      <c r="I15" s="11">
        <f t="shared" si="0"/>
        <v>0</v>
      </c>
      <c r="J15" s="11">
        <f t="shared" si="1"/>
        <v>0</v>
      </c>
    </row>
    <row r="16" spans="1:10" x14ac:dyDescent="0.3">
      <c r="A16" s="3">
        <v>14</v>
      </c>
      <c r="B16" s="6" t="s">
        <v>17</v>
      </c>
      <c r="C16" s="5"/>
      <c r="D16" s="5"/>
      <c r="E16" s="5" t="s">
        <v>115</v>
      </c>
      <c r="F16" s="9">
        <v>6209</v>
      </c>
      <c r="G16" s="11"/>
      <c r="H16" s="11"/>
      <c r="I16" s="11">
        <f t="shared" si="0"/>
        <v>0</v>
      </c>
      <c r="J16" s="11">
        <f t="shared" si="1"/>
        <v>0</v>
      </c>
    </row>
    <row r="17" spans="1:10" x14ac:dyDescent="0.3">
      <c r="A17" s="3">
        <v>15</v>
      </c>
      <c r="B17" s="6" t="s">
        <v>18</v>
      </c>
      <c r="C17" s="5"/>
      <c r="D17" s="5"/>
      <c r="E17" s="5" t="s">
        <v>115</v>
      </c>
      <c r="F17" s="9">
        <v>4115</v>
      </c>
      <c r="G17" s="11"/>
      <c r="H17" s="11"/>
      <c r="I17" s="11">
        <f t="shared" si="0"/>
        <v>0</v>
      </c>
      <c r="J17" s="11">
        <f t="shared" si="1"/>
        <v>0</v>
      </c>
    </row>
    <row r="18" spans="1:10" x14ac:dyDescent="0.3">
      <c r="A18" s="3">
        <v>16</v>
      </c>
      <c r="B18" s="4" t="s">
        <v>19</v>
      </c>
      <c r="C18" s="5"/>
      <c r="D18" s="5"/>
      <c r="E18" s="5" t="s">
        <v>115</v>
      </c>
      <c r="F18" s="9">
        <v>451</v>
      </c>
      <c r="G18" s="11"/>
      <c r="H18" s="11"/>
      <c r="I18" s="11">
        <f t="shared" si="0"/>
        <v>0</v>
      </c>
      <c r="J18" s="11">
        <f t="shared" si="1"/>
        <v>0</v>
      </c>
    </row>
    <row r="19" spans="1:10" x14ac:dyDescent="0.3">
      <c r="A19" s="3">
        <v>17</v>
      </c>
      <c r="B19" s="6" t="s">
        <v>20</v>
      </c>
      <c r="C19" s="5"/>
      <c r="D19" s="5"/>
      <c r="E19" s="5" t="s">
        <v>115</v>
      </c>
      <c r="F19" s="9">
        <v>180</v>
      </c>
      <c r="G19" s="11"/>
      <c r="H19" s="11"/>
      <c r="I19" s="11">
        <f t="shared" si="0"/>
        <v>0</v>
      </c>
      <c r="J19" s="11">
        <f t="shared" si="1"/>
        <v>0</v>
      </c>
    </row>
    <row r="20" spans="1:10" x14ac:dyDescent="0.3">
      <c r="A20" s="3">
        <v>18</v>
      </c>
      <c r="B20" s="6" t="s">
        <v>21</v>
      </c>
      <c r="C20" s="5"/>
      <c r="D20" s="5"/>
      <c r="E20" s="5" t="s">
        <v>115</v>
      </c>
      <c r="F20" s="9">
        <v>24</v>
      </c>
      <c r="G20" s="11"/>
      <c r="H20" s="11"/>
      <c r="I20" s="11">
        <f t="shared" si="0"/>
        <v>0</v>
      </c>
      <c r="J20" s="11">
        <f t="shared" si="1"/>
        <v>0</v>
      </c>
    </row>
    <row r="21" spans="1:10" x14ac:dyDescent="0.3">
      <c r="A21" s="3">
        <v>19</v>
      </c>
      <c r="B21" s="4" t="s">
        <v>22</v>
      </c>
      <c r="C21" s="5" t="s">
        <v>23</v>
      </c>
      <c r="D21" s="5"/>
      <c r="E21" s="5" t="s">
        <v>115</v>
      </c>
      <c r="F21" s="9">
        <v>296</v>
      </c>
      <c r="G21" s="11"/>
      <c r="H21" s="11"/>
      <c r="I21" s="11">
        <f t="shared" si="0"/>
        <v>0</v>
      </c>
      <c r="J21" s="11">
        <f t="shared" si="1"/>
        <v>0</v>
      </c>
    </row>
    <row r="22" spans="1:10" x14ac:dyDescent="0.3">
      <c r="A22" s="3">
        <v>20</v>
      </c>
      <c r="B22" s="4" t="s">
        <v>24</v>
      </c>
      <c r="C22" s="5" t="s">
        <v>25</v>
      </c>
      <c r="D22" s="5"/>
      <c r="E22" s="5" t="s">
        <v>115</v>
      </c>
      <c r="F22" s="9">
        <v>263</v>
      </c>
      <c r="G22" s="11"/>
      <c r="H22" s="11"/>
      <c r="I22" s="11">
        <f t="shared" si="0"/>
        <v>0</v>
      </c>
      <c r="J22" s="11">
        <f t="shared" si="1"/>
        <v>0</v>
      </c>
    </row>
    <row r="23" spans="1:10" x14ac:dyDescent="0.3">
      <c r="A23" s="3">
        <v>21</v>
      </c>
      <c r="B23" s="4" t="s">
        <v>26</v>
      </c>
      <c r="C23" s="5" t="s">
        <v>27</v>
      </c>
      <c r="D23" s="5"/>
      <c r="E23" s="5" t="s">
        <v>115</v>
      </c>
      <c r="F23" s="9">
        <v>25</v>
      </c>
      <c r="G23" s="11"/>
      <c r="H23" s="11"/>
      <c r="I23" s="11">
        <f t="shared" si="0"/>
        <v>0</v>
      </c>
      <c r="J23" s="11">
        <f t="shared" si="1"/>
        <v>0</v>
      </c>
    </row>
    <row r="24" spans="1:10" ht="24" x14ac:dyDescent="0.3">
      <c r="A24" s="3">
        <v>22</v>
      </c>
      <c r="B24" s="4" t="s">
        <v>28</v>
      </c>
      <c r="C24" s="5" t="s">
        <v>29</v>
      </c>
      <c r="D24" s="5"/>
      <c r="E24" s="5" t="s">
        <v>115</v>
      </c>
      <c r="F24" s="9">
        <v>47</v>
      </c>
      <c r="G24" s="11"/>
      <c r="H24" s="11"/>
      <c r="I24" s="11">
        <f t="shared" si="0"/>
        <v>0</v>
      </c>
      <c r="J24" s="11">
        <f t="shared" si="1"/>
        <v>0</v>
      </c>
    </row>
    <row r="25" spans="1:10" x14ac:dyDescent="0.3">
      <c r="A25" s="3">
        <v>23</v>
      </c>
      <c r="B25" s="4" t="s">
        <v>30</v>
      </c>
      <c r="C25" s="5" t="s">
        <v>31</v>
      </c>
      <c r="D25" s="5"/>
      <c r="E25" s="5" t="s">
        <v>115</v>
      </c>
      <c r="F25" s="9">
        <v>58</v>
      </c>
      <c r="G25" s="11"/>
      <c r="H25" s="11"/>
      <c r="I25" s="11">
        <f t="shared" si="0"/>
        <v>0</v>
      </c>
      <c r="J25" s="11">
        <f t="shared" si="1"/>
        <v>0</v>
      </c>
    </row>
    <row r="26" spans="1:10" x14ac:dyDescent="0.3">
      <c r="A26" s="3">
        <v>24</v>
      </c>
      <c r="B26" s="4" t="s">
        <v>32</v>
      </c>
      <c r="C26" s="5" t="s">
        <v>33</v>
      </c>
      <c r="D26" s="5"/>
      <c r="E26" s="5" t="s">
        <v>118</v>
      </c>
      <c r="F26" s="9">
        <v>90</v>
      </c>
      <c r="G26" s="11"/>
      <c r="H26" s="11"/>
      <c r="I26" s="11">
        <f t="shared" si="0"/>
        <v>0</v>
      </c>
      <c r="J26" s="11">
        <f t="shared" si="1"/>
        <v>0</v>
      </c>
    </row>
    <row r="27" spans="1:10" x14ac:dyDescent="0.3">
      <c r="A27" s="3">
        <v>25</v>
      </c>
      <c r="B27" s="6" t="s">
        <v>34</v>
      </c>
      <c r="C27" s="5"/>
      <c r="D27" s="5"/>
      <c r="E27" s="5" t="s">
        <v>115</v>
      </c>
      <c r="F27" s="9">
        <v>16122</v>
      </c>
      <c r="G27" s="11"/>
      <c r="H27" s="11"/>
      <c r="I27" s="11">
        <f t="shared" si="0"/>
        <v>0</v>
      </c>
      <c r="J27" s="11">
        <f t="shared" si="1"/>
        <v>0</v>
      </c>
    </row>
    <row r="28" spans="1:10" x14ac:dyDescent="0.3">
      <c r="A28" s="3">
        <v>26</v>
      </c>
      <c r="B28" s="28" t="s">
        <v>125</v>
      </c>
      <c r="C28" s="5" t="s">
        <v>35</v>
      </c>
      <c r="D28" s="5"/>
      <c r="E28" s="5" t="s">
        <v>115</v>
      </c>
      <c r="F28" s="9">
        <v>464</v>
      </c>
      <c r="G28" s="11"/>
      <c r="H28" s="11"/>
      <c r="I28" s="11">
        <f t="shared" si="0"/>
        <v>0</v>
      </c>
      <c r="J28" s="11">
        <f t="shared" si="1"/>
        <v>0</v>
      </c>
    </row>
    <row r="29" spans="1:10" x14ac:dyDescent="0.3">
      <c r="A29" s="3">
        <v>27</v>
      </c>
      <c r="B29" s="4" t="s">
        <v>36</v>
      </c>
      <c r="C29" s="5"/>
      <c r="D29" s="5"/>
      <c r="E29" s="5" t="s">
        <v>115</v>
      </c>
      <c r="F29" s="9">
        <v>36</v>
      </c>
      <c r="G29" s="11"/>
      <c r="H29" s="11"/>
      <c r="I29" s="11">
        <f t="shared" si="0"/>
        <v>0</v>
      </c>
      <c r="J29" s="11">
        <f t="shared" si="1"/>
        <v>0</v>
      </c>
    </row>
    <row r="30" spans="1:10" x14ac:dyDescent="0.3">
      <c r="A30" s="3">
        <v>28</v>
      </c>
      <c r="B30" s="4" t="s">
        <v>37</v>
      </c>
      <c r="C30" s="5" t="s">
        <v>38</v>
      </c>
      <c r="D30" s="5"/>
      <c r="E30" s="5" t="s">
        <v>115</v>
      </c>
      <c r="F30" s="9">
        <v>496</v>
      </c>
      <c r="G30" s="11"/>
      <c r="H30" s="11"/>
      <c r="I30" s="11">
        <f t="shared" si="0"/>
        <v>0</v>
      </c>
      <c r="J30" s="11">
        <f t="shared" si="1"/>
        <v>0</v>
      </c>
    </row>
    <row r="31" spans="1:10" ht="24" x14ac:dyDescent="0.3">
      <c r="A31" s="3">
        <v>29</v>
      </c>
      <c r="B31" s="4" t="s">
        <v>39</v>
      </c>
      <c r="C31" s="5" t="s">
        <v>40</v>
      </c>
      <c r="D31" s="5"/>
      <c r="E31" s="5" t="s">
        <v>115</v>
      </c>
      <c r="F31" s="9">
        <v>664</v>
      </c>
      <c r="G31" s="11"/>
      <c r="H31" s="11"/>
      <c r="I31" s="11">
        <f t="shared" si="0"/>
        <v>0</v>
      </c>
      <c r="J31" s="11">
        <f t="shared" si="1"/>
        <v>0</v>
      </c>
    </row>
    <row r="32" spans="1:10" ht="24" x14ac:dyDescent="0.3">
      <c r="A32" s="3">
        <v>30</v>
      </c>
      <c r="B32" s="28" t="s">
        <v>126</v>
      </c>
      <c r="C32" s="5" t="s">
        <v>41</v>
      </c>
      <c r="D32" s="5"/>
      <c r="E32" s="5" t="s">
        <v>115</v>
      </c>
      <c r="F32" s="9">
        <v>955</v>
      </c>
      <c r="G32" s="11"/>
      <c r="H32" s="11"/>
      <c r="I32" s="11">
        <f t="shared" si="0"/>
        <v>0</v>
      </c>
      <c r="J32" s="11">
        <f t="shared" si="1"/>
        <v>0</v>
      </c>
    </row>
    <row r="33" spans="1:10" x14ac:dyDescent="0.3">
      <c r="A33" s="3">
        <v>31</v>
      </c>
      <c r="B33" s="4" t="s">
        <v>42</v>
      </c>
      <c r="C33" s="5" t="s">
        <v>43</v>
      </c>
      <c r="D33" s="5"/>
      <c r="E33" s="5" t="s">
        <v>115</v>
      </c>
      <c r="F33" s="9">
        <v>3773</v>
      </c>
      <c r="G33" s="11"/>
      <c r="H33" s="11"/>
      <c r="I33" s="11">
        <f t="shared" si="0"/>
        <v>0</v>
      </c>
      <c r="J33" s="11">
        <f t="shared" si="1"/>
        <v>0</v>
      </c>
    </row>
    <row r="34" spans="1:10" x14ac:dyDescent="0.3">
      <c r="A34" s="3">
        <v>32</v>
      </c>
      <c r="B34" s="4" t="s">
        <v>44</v>
      </c>
      <c r="C34" s="5" t="s">
        <v>45</v>
      </c>
      <c r="D34" s="5"/>
      <c r="E34" s="5" t="s">
        <v>115</v>
      </c>
      <c r="F34" s="9">
        <v>40</v>
      </c>
      <c r="G34" s="11"/>
      <c r="H34" s="11"/>
      <c r="I34" s="11">
        <f t="shared" si="0"/>
        <v>0</v>
      </c>
      <c r="J34" s="11">
        <f t="shared" si="1"/>
        <v>0</v>
      </c>
    </row>
    <row r="35" spans="1:10" x14ac:dyDescent="0.3">
      <c r="A35" s="3">
        <v>33</v>
      </c>
      <c r="B35" s="4" t="s">
        <v>46</v>
      </c>
      <c r="C35" s="5" t="s">
        <v>47</v>
      </c>
      <c r="D35" s="5"/>
      <c r="E35" s="5" t="s">
        <v>115</v>
      </c>
      <c r="F35" s="9">
        <v>200</v>
      </c>
      <c r="G35" s="11"/>
      <c r="H35" s="11"/>
      <c r="I35" s="11">
        <f t="shared" si="0"/>
        <v>0</v>
      </c>
      <c r="J35" s="11">
        <f t="shared" si="1"/>
        <v>0</v>
      </c>
    </row>
    <row r="36" spans="1:10" x14ac:dyDescent="0.3">
      <c r="A36" s="3">
        <v>34</v>
      </c>
      <c r="B36" s="4" t="s">
        <v>48</v>
      </c>
      <c r="C36" s="5" t="s">
        <v>49</v>
      </c>
      <c r="D36" s="5"/>
      <c r="E36" s="5" t="s">
        <v>115</v>
      </c>
      <c r="F36" s="9">
        <v>137</v>
      </c>
      <c r="G36" s="11"/>
      <c r="H36" s="11"/>
      <c r="I36" s="11">
        <f t="shared" si="0"/>
        <v>0</v>
      </c>
      <c r="J36" s="11">
        <f t="shared" si="1"/>
        <v>0</v>
      </c>
    </row>
    <row r="37" spans="1:10" x14ac:dyDescent="0.3">
      <c r="A37" s="3">
        <v>35</v>
      </c>
      <c r="B37" s="4" t="s">
        <v>50</v>
      </c>
      <c r="C37" s="5" t="s">
        <v>51</v>
      </c>
      <c r="D37" s="5"/>
      <c r="E37" s="5" t="s">
        <v>115</v>
      </c>
      <c r="F37" s="9">
        <v>9666</v>
      </c>
      <c r="G37" s="11"/>
      <c r="H37" s="11"/>
      <c r="I37" s="11">
        <f t="shared" si="0"/>
        <v>0</v>
      </c>
      <c r="J37" s="11">
        <f t="shared" si="1"/>
        <v>0</v>
      </c>
    </row>
    <row r="38" spans="1:10" x14ac:dyDescent="0.3">
      <c r="A38" s="3">
        <v>36</v>
      </c>
      <c r="B38" s="7" t="s">
        <v>52</v>
      </c>
      <c r="C38" s="5" t="s">
        <v>53</v>
      </c>
      <c r="D38" s="5"/>
      <c r="E38" s="5" t="s">
        <v>116</v>
      </c>
      <c r="F38" s="9">
        <v>54</v>
      </c>
      <c r="G38" s="11"/>
      <c r="H38" s="11"/>
      <c r="I38" s="11">
        <f t="shared" si="0"/>
        <v>0</v>
      </c>
      <c r="J38" s="11">
        <f t="shared" si="1"/>
        <v>0</v>
      </c>
    </row>
    <row r="39" spans="1:10" x14ac:dyDescent="0.3">
      <c r="A39" s="3">
        <v>37</v>
      </c>
      <c r="B39" s="4" t="s">
        <v>54</v>
      </c>
      <c r="C39" s="5" t="s">
        <v>55</v>
      </c>
      <c r="D39" s="5"/>
      <c r="E39" s="5" t="s">
        <v>115</v>
      </c>
      <c r="F39" s="9">
        <v>365</v>
      </c>
      <c r="G39" s="11"/>
      <c r="H39" s="11"/>
      <c r="I39" s="11">
        <f t="shared" si="0"/>
        <v>0</v>
      </c>
      <c r="J39" s="11">
        <f t="shared" si="1"/>
        <v>0</v>
      </c>
    </row>
    <row r="40" spans="1:10" ht="36" x14ac:dyDescent="0.3">
      <c r="A40" s="3">
        <v>38</v>
      </c>
      <c r="B40" s="28" t="s">
        <v>127</v>
      </c>
      <c r="C40" s="5" t="s">
        <v>56</v>
      </c>
      <c r="D40" s="5"/>
      <c r="E40" s="5" t="s">
        <v>115</v>
      </c>
      <c r="F40" s="9">
        <v>24360</v>
      </c>
      <c r="G40" s="11"/>
      <c r="H40" s="11"/>
      <c r="I40" s="11">
        <f t="shared" si="0"/>
        <v>0</v>
      </c>
      <c r="J40" s="11">
        <f t="shared" si="1"/>
        <v>0</v>
      </c>
    </row>
    <row r="41" spans="1:10" ht="36" x14ac:dyDescent="0.3">
      <c r="A41" s="3">
        <v>39</v>
      </c>
      <c r="B41" s="28" t="s">
        <v>133</v>
      </c>
      <c r="C41" s="5" t="s">
        <v>57</v>
      </c>
      <c r="D41" s="5"/>
      <c r="E41" s="5" t="s">
        <v>115</v>
      </c>
      <c r="F41" s="9">
        <v>708</v>
      </c>
      <c r="G41" s="11"/>
      <c r="H41" s="11"/>
      <c r="I41" s="11">
        <f t="shared" si="0"/>
        <v>0</v>
      </c>
      <c r="J41" s="11">
        <f t="shared" si="1"/>
        <v>0</v>
      </c>
    </row>
    <row r="42" spans="1:10" ht="24" x14ac:dyDescent="0.3">
      <c r="A42" s="3">
        <v>40</v>
      </c>
      <c r="B42" s="28" t="s">
        <v>128</v>
      </c>
      <c r="C42" s="5" t="s">
        <v>58</v>
      </c>
      <c r="D42" s="5"/>
      <c r="E42" s="5" t="s">
        <v>115</v>
      </c>
      <c r="F42" s="9">
        <v>2611</v>
      </c>
      <c r="G42" s="11"/>
      <c r="H42" s="11"/>
      <c r="I42" s="11">
        <f t="shared" si="0"/>
        <v>0</v>
      </c>
      <c r="J42" s="11">
        <f t="shared" si="1"/>
        <v>0</v>
      </c>
    </row>
    <row r="43" spans="1:10" x14ac:dyDescent="0.3">
      <c r="A43" s="3">
        <v>41</v>
      </c>
      <c r="B43" s="4" t="s">
        <v>59</v>
      </c>
      <c r="C43" s="5"/>
      <c r="D43" s="5"/>
      <c r="E43" s="5" t="s">
        <v>115</v>
      </c>
      <c r="F43" s="9">
        <v>1214</v>
      </c>
      <c r="G43" s="11"/>
      <c r="H43" s="11"/>
      <c r="I43" s="11">
        <f t="shared" si="0"/>
        <v>0</v>
      </c>
      <c r="J43" s="11">
        <f t="shared" si="1"/>
        <v>0</v>
      </c>
    </row>
    <row r="44" spans="1:10" x14ac:dyDescent="0.3">
      <c r="A44" s="3">
        <v>42</v>
      </c>
      <c r="B44" s="4" t="s">
        <v>60</v>
      </c>
      <c r="C44" s="5" t="s">
        <v>61</v>
      </c>
      <c r="D44" s="5"/>
      <c r="E44" s="5" t="s">
        <v>115</v>
      </c>
      <c r="F44" s="9">
        <v>180</v>
      </c>
      <c r="G44" s="11"/>
      <c r="H44" s="11"/>
      <c r="I44" s="11">
        <f t="shared" si="0"/>
        <v>0</v>
      </c>
      <c r="J44" s="11">
        <f t="shared" si="1"/>
        <v>0</v>
      </c>
    </row>
    <row r="45" spans="1:10" x14ac:dyDescent="0.3">
      <c r="A45" s="3">
        <v>43</v>
      </c>
      <c r="B45" s="4" t="s">
        <v>62</v>
      </c>
      <c r="C45" s="5" t="s">
        <v>63</v>
      </c>
      <c r="D45" s="5"/>
      <c r="E45" s="5" t="s">
        <v>116</v>
      </c>
      <c r="F45" s="9">
        <v>1126</v>
      </c>
      <c r="G45" s="11"/>
      <c r="H45" s="11"/>
      <c r="I45" s="11">
        <f t="shared" si="0"/>
        <v>0</v>
      </c>
      <c r="J45" s="11">
        <f t="shared" si="1"/>
        <v>0</v>
      </c>
    </row>
    <row r="46" spans="1:10" x14ac:dyDescent="0.3">
      <c r="A46" s="3">
        <v>44</v>
      </c>
      <c r="B46" s="4" t="s">
        <v>64</v>
      </c>
      <c r="C46" s="5" t="s">
        <v>65</v>
      </c>
      <c r="D46" s="5"/>
      <c r="E46" s="5" t="s">
        <v>115</v>
      </c>
      <c r="F46" s="9">
        <v>929</v>
      </c>
      <c r="G46" s="11"/>
      <c r="H46" s="11"/>
      <c r="I46" s="11">
        <f t="shared" si="0"/>
        <v>0</v>
      </c>
      <c r="J46" s="11">
        <f t="shared" si="1"/>
        <v>0</v>
      </c>
    </row>
    <row r="47" spans="1:10" x14ac:dyDescent="0.3">
      <c r="A47" s="3">
        <v>45</v>
      </c>
      <c r="B47" s="4" t="s">
        <v>66</v>
      </c>
      <c r="C47" s="5" t="s">
        <v>67</v>
      </c>
      <c r="D47" s="5"/>
      <c r="E47" s="5" t="s">
        <v>115</v>
      </c>
      <c r="F47" s="9">
        <v>554</v>
      </c>
      <c r="G47" s="11"/>
      <c r="H47" s="11"/>
      <c r="I47" s="11">
        <f t="shared" si="0"/>
        <v>0</v>
      </c>
      <c r="J47" s="11">
        <f t="shared" si="1"/>
        <v>0</v>
      </c>
    </row>
    <row r="48" spans="1:10" ht="24" x14ac:dyDescent="0.3">
      <c r="A48" s="3">
        <v>46</v>
      </c>
      <c r="B48" s="28" t="s">
        <v>129</v>
      </c>
      <c r="C48" s="5" t="s">
        <v>68</v>
      </c>
      <c r="D48" s="5"/>
      <c r="E48" s="5" t="s">
        <v>115</v>
      </c>
      <c r="F48" s="9">
        <v>66</v>
      </c>
      <c r="G48" s="11"/>
      <c r="H48" s="11"/>
      <c r="I48" s="11">
        <f t="shared" si="0"/>
        <v>0</v>
      </c>
      <c r="J48" s="11">
        <f t="shared" si="1"/>
        <v>0</v>
      </c>
    </row>
    <row r="49" spans="1:10" ht="48" x14ac:dyDescent="0.3">
      <c r="A49" s="3">
        <v>47</v>
      </c>
      <c r="B49" s="4" t="s">
        <v>69</v>
      </c>
      <c r="C49" s="5" t="s">
        <v>70</v>
      </c>
      <c r="D49" s="5"/>
      <c r="E49" s="5" t="s">
        <v>115</v>
      </c>
      <c r="F49" s="9">
        <v>390</v>
      </c>
      <c r="G49" s="11"/>
      <c r="H49" s="11"/>
      <c r="I49" s="11">
        <f t="shared" si="0"/>
        <v>0</v>
      </c>
      <c r="J49" s="11">
        <f t="shared" si="1"/>
        <v>0</v>
      </c>
    </row>
    <row r="50" spans="1:10" ht="48" x14ac:dyDescent="0.3">
      <c r="A50" s="3">
        <v>48</v>
      </c>
      <c r="B50" s="8" t="s">
        <v>71</v>
      </c>
      <c r="C50" s="5" t="s">
        <v>72</v>
      </c>
      <c r="D50" s="5"/>
      <c r="E50" s="5" t="s">
        <v>115</v>
      </c>
      <c r="F50" s="9">
        <v>59</v>
      </c>
      <c r="G50" s="11"/>
      <c r="H50" s="11"/>
      <c r="I50" s="11">
        <f t="shared" si="0"/>
        <v>0</v>
      </c>
      <c r="J50" s="11">
        <f t="shared" si="1"/>
        <v>0</v>
      </c>
    </row>
    <row r="51" spans="1:10" x14ac:dyDescent="0.3">
      <c r="A51" s="3">
        <v>49</v>
      </c>
      <c r="B51" s="8" t="s">
        <v>73</v>
      </c>
      <c r="C51" s="5" t="s">
        <v>74</v>
      </c>
      <c r="D51" s="5"/>
      <c r="E51" s="5" t="s">
        <v>115</v>
      </c>
      <c r="F51" s="9">
        <v>146</v>
      </c>
      <c r="G51" s="11"/>
      <c r="H51" s="11"/>
      <c r="I51" s="11">
        <f t="shared" si="0"/>
        <v>0</v>
      </c>
      <c r="J51" s="11">
        <f t="shared" si="1"/>
        <v>0</v>
      </c>
    </row>
    <row r="52" spans="1:10" x14ac:dyDescent="0.3">
      <c r="A52" s="3">
        <v>50</v>
      </c>
      <c r="B52" s="4" t="s">
        <v>75</v>
      </c>
      <c r="C52" s="5"/>
      <c r="D52" s="5"/>
      <c r="E52" s="5" t="s">
        <v>115</v>
      </c>
      <c r="F52" s="9">
        <v>10739</v>
      </c>
      <c r="G52" s="11"/>
      <c r="H52" s="11"/>
      <c r="I52" s="11">
        <f t="shared" si="0"/>
        <v>0</v>
      </c>
      <c r="J52" s="11">
        <f t="shared" si="1"/>
        <v>0</v>
      </c>
    </row>
    <row r="53" spans="1:10" x14ac:dyDescent="0.3">
      <c r="A53" s="3">
        <v>51</v>
      </c>
      <c r="B53" s="8" t="s">
        <v>76</v>
      </c>
      <c r="C53" s="5" t="s">
        <v>77</v>
      </c>
      <c r="D53" s="5"/>
      <c r="E53" s="5" t="s">
        <v>115</v>
      </c>
      <c r="F53" s="9">
        <v>23</v>
      </c>
      <c r="G53" s="11"/>
      <c r="H53" s="11"/>
      <c r="I53" s="11">
        <f t="shared" si="0"/>
        <v>0</v>
      </c>
      <c r="J53" s="11">
        <f t="shared" si="1"/>
        <v>0</v>
      </c>
    </row>
    <row r="54" spans="1:10" ht="36" x14ac:dyDescent="0.3">
      <c r="A54" s="3">
        <v>52</v>
      </c>
      <c r="B54" s="4" t="s">
        <v>78</v>
      </c>
      <c r="C54" s="5" t="s">
        <v>79</v>
      </c>
      <c r="D54" s="5"/>
      <c r="E54" s="5" t="s">
        <v>115</v>
      </c>
      <c r="F54" s="9">
        <v>56</v>
      </c>
      <c r="G54" s="11"/>
      <c r="H54" s="11"/>
      <c r="I54" s="11">
        <f t="shared" si="0"/>
        <v>0</v>
      </c>
      <c r="J54" s="11">
        <f t="shared" si="1"/>
        <v>0</v>
      </c>
    </row>
    <row r="55" spans="1:10" x14ac:dyDescent="0.3">
      <c r="A55" s="3">
        <v>53</v>
      </c>
      <c r="B55" s="4" t="s">
        <v>80</v>
      </c>
      <c r="C55" s="5" t="s">
        <v>81</v>
      </c>
      <c r="D55" s="5"/>
      <c r="E55" s="5" t="s">
        <v>115</v>
      </c>
      <c r="F55" s="9">
        <v>277</v>
      </c>
      <c r="G55" s="11"/>
      <c r="H55" s="11"/>
      <c r="I55" s="11">
        <f t="shared" si="0"/>
        <v>0</v>
      </c>
      <c r="J55" s="11">
        <f t="shared" si="1"/>
        <v>0</v>
      </c>
    </row>
    <row r="56" spans="1:10" x14ac:dyDescent="0.3">
      <c r="A56" s="3">
        <v>54</v>
      </c>
      <c r="B56" s="4" t="s">
        <v>82</v>
      </c>
      <c r="C56" s="5" t="s">
        <v>83</v>
      </c>
      <c r="D56" s="5"/>
      <c r="E56" s="5" t="s">
        <v>115</v>
      </c>
      <c r="F56" s="9">
        <v>1500</v>
      </c>
      <c r="G56" s="11"/>
      <c r="H56" s="11"/>
      <c r="I56" s="11">
        <f t="shared" si="0"/>
        <v>0</v>
      </c>
      <c r="J56" s="11">
        <f t="shared" si="1"/>
        <v>0</v>
      </c>
    </row>
    <row r="57" spans="1:10" x14ac:dyDescent="0.3">
      <c r="A57" s="3">
        <v>55</v>
      </c>
      <c r="B57" s="4" t="s">
        <v>84</v>
      </c>
      <c r="C57" s="5" t="s">
        <v>83</v>
      </c>
      <c r="D57" s="5"/>
      <c r="E57" s="5" t="s">
        <v>115</v>
      </c>
      <c r="F57" s="9">
        <v>900</v>
      </c>
      <c r="G57" s="11"/>
      <c r="H57" s="11"/>
      <c r="I57" s="11">
        <f t="shared" si="0"/>
        <v>0</v>
      </c>
      <c r="J57" s="11">
        <f t="shared" si="1"/>
        <v>0</v>
      </c>
    </row>
    <row r="58" spans="1:10" x14ac:dyDescent="0.3">
      <c r="A58" s="3">
        <v>56</v>
      </c>
      <c r="B58" s="8" t="s">
        <v>85</v>
      </c>
      <c r="C58" s="5"/>
      <c r="D58" s="5"/>
      <c r="E58" s="5" t="s">
        <v>115</v>
      </c>
      <c r="F58" s="9">
        <v>6</v>
      </c>
      <c r="G58" s="11"/>
      <c r="H58" s="11"/>
      <c r="I58" s="11">
        <f t="shared" si="0"/>
        <v>0</v>
      </c>
      <c r="J58" s="11">
        <f t="shared" si="1"/>
        <v>0</v>
      </c>
    </row>
    <row r="59" spans="1:10" x14ac:dyDescent="0.3">
      <c r="A59" s="3">
        <v>57</v>
      </c>
      <c r="B59" s="4" t="s">
        <v>86</v>
      </c>
      <c r="C59" s="5" t="s">
        <v>87</v>
      </c>
      <c r="D59" s="5"/>
      <c r="E59" s="5" t="s">
        <v>115</v>
      </c>
      <c r="F59" s="9">
        <v>38</v>
      </c>
      <c r="G59" s="11"/>
      <c r="H59" s="11"/>
      <c r="I59" s="11">
        <f t="shared" si="0"/>
        <v>0</v>
      </c>
      <c r="J59" s="11">
        <f t="shared" si="1"/>
        <v>0</v>
      </c>
    </row>
    <row r="60" spans="1:10" x14ac:dyDescent="0.3">
      <c r="A60" s="3">
        <v>58</v>
      </c>
      <c r="B60" s="4" t="s">
        <v>88</v>
      </c>
      <c r="C60" s="5" t="s">
        <v>89</v>
      </c>
      <c r="D60" s="5"/>
      <c r="E60" s="5" t="s">
        <v>115</v>
      </c>
      <c r="F60" s="9">
        <v>56</v>
      </c>
      <c r="G60" s="11"/>
      <c r="H60" s="11"/>
      <c r="I60" s="11">
        <f t="shared" si="0"/>
        <v>0</v>
      </c>
      <c r="J60" s="11">
        <f t="shared" si="1"/>
        <v>0</v>
      </c>
    </row>
    <row r="61" spans="1:10" ht="36" x14ac:dyDescent="0.3">
      <c r="A61" s="3">
        <v>59</v>
      </c>
      <c r="B61" s="4" t="s">
        <v>90</v>
      </c>
      <c r="C61" s="5" t="s">
        <v>91</v>
      </c>
      <c r="D61" s="5"/>
      <c r="E61" s="5" t="s">
        <v>115</v>
      </c>
      <c r="F61" s="9">
        <v>559</v>
      </c>
      <c r="G61" s="11"/>
      <c r="H61" s="11"/>
      <c r="I61" s="11">
        <f t="shared" si="0"/>
        <v>0</v>
      </c>
      <c r="J61" s="11">
        <f t="shared" si="1"/>
        <v>0</v>
      </c>
    </row>
    <row r="62" spans="1:10" ht="36" x14ac:dyDescent="0.3">
      <c r="A62" s="3">
        <v>60</v>
      </c>
      <c r="B62" s="4" t="s">
        <v>92</v>
      </c>
      <c r="C62" s="5" t="s">
        <v>93</v>
      </c>
      <c r="D62" s="5"/>
      <c r="E62" s="5" t="s">
        <v>115</v>
      </c>
      <c r="F62" s="9">
        <v>226</v>
      </c>
      <c r="G62" s="11"/>
      <c r="H62" s="11"/>
      <c r="I62" s="11">
        <f t="shared" si="0"/>
        <v>0</v>
      </c>
      <c r="J62" s="11">
        <f t="shared" si="1"/>
        <v>0</v>
      </c>
    </row>
    <row r="63" spans="1:10" ht="24" x14ac:dyDescent="0.3">
      <c r="A63" s="3">
        <v>61</v>
      </c>
      <c r="B63" s="4" t="s">
        <v>94</v>
      </c>
      <c r="C63" s="5" t="s">
        <v>95</v>
      </c>
      <c r="D63" s="5"/>
      <c r="E63" s="5" t="s">
        <v>117</v>
      </c>
      <c r="F63" s="9">
        <v>1543</v>
      </c>
      <c r="G63" s="11"/>
      <c r="H63" s="11"/>
      <c r="I63" s="11">
        <f t="shared" si="0"/>
        <v>0</v>
      </c>
      <c r="J63" s="11">
        <f t="shared" si="1"/>
        <v>0</v>
      </c>
    </row>
    <row r="64" spans="1:10" ht="24" x14ac:dyDescent="0.3">
      <c r="A64" s="3">
        <v>62</v>
      </c>
      <c r="B64" s="4" t="s">
        <v>96</v>
      </c>
      <c r="C64" s="5" t="s">
        <v>97</v>
      </c>
      <c r="D64" s="5"/>
      <c r="E64" s="5" t="s">
        <v>117</v>
      </c>
      <c r="F64" s="9">
        <v>4447</v>
      </c>
      <c r="G64" s="11"/>
      <c r="H64" s="11"/>
      <c r="I64" s="11">
        <f t="shared" si="0"/>
        <v>0</v>
      </c>
      <c r="J64" s="11">
        <f t="shared" si="1"/>
        <v>0</v>
      </c>
    </row>
    <row r="65" spans="1:10" x14ac:dyDescent="0.3">
      <c r="A65" s="3">
        <v>63</v>
      </c>
      <c r="B65" s="4" t="s">
        <v>98</v>
      </c>
      <c r="C65" s="5"/>
      <c r="D65" s="5"/>
      <c r="E65" s="5" t="s">
        <v>115</v>
      </c>
      <c r="F65" s="9">
        <v>12292</v>
      </c>
      <c r="G65" s="11"/>
      <c r="H65" s="11"/>
      <c r="I65" s="11">
        <f t="shared" si="0"/>
        <v>0</v>
      </c>
      <c r="J65" s="11">
        <f t="shared" si="1"/>
        <v>0</v>
      </c>
    </row>
    <row r="66" spans="1:10" x14ac:dyDescent="0.3">
      <c r="A66" s="3">
        <v>64</v>
      </c>
      <c r="B66" s="4" t="s">
        <v>99</v>
      </c>
      <c r="C66" s="5"/>
      <c r="D66" s="5"/>
      <c r="E66" s="5" t="s">
        <v>118</v>
      </c>
      <c r="F66" s="9">
        <v>4910</v>
      </c>
      <c r="G66" s="11"/>
      <c r="H66" s="11"/>
      <c r="I66" s="11">
        <f t="shared" si="0"/>
        <v>0</v>
      </c>
      <c r="J66" s="11">
        <f t="shared" si="1"/>
        <v>0</v>
      </c>
    </row>
    <row r="67" spans="1:10" x14ac:dyDescent="0.3">
      <c r="A67" s="3">
        <v>65</v>
      </c>
      <c r="B67" s="4" t="s">
        <v>100</v>
      </c>
      <c r="C67" s="5" t="s">
        <v>101</v>
      </c>
      <c r="D67" s="5"/>
      <c r="E67" s="5" t="s">
        <v>115</v>
      </c>
      <c r="F67" s="9">
        <v>418</v>
      </c>
      <c r="G67" s="11"/>
      <c r="H67" s="11"/>
      <c r="I67" s="11">
        <f t="shared" si="0"/>
        <v>0</v>
      </c>
      <c r="J67" s="11">
        <f t="shared" si="1"/>
        <v>0</v>
      </c>
    </row>
    <row r="68" spans="1:10" ht="24" x14ac:dyDescent="0.3">
      <c r="A68" s="3">
        <v>66</v>
      </c>
      <c r="B68" s="4" t="s">
        <v>104</v>
      </c>
      <c r="C68" s="5" t="s">
        <v>105</v>
      </c>
      <c r="D68" s="5"/>
      <c r="E68" s="5" t="s">
        <v>115</v>
      </c>
      <c r="F68" s="9">
        <v>584</v>
      </c>
      <c r="G68" s="11"/>
      <c r="H68" s="11"/>
      <c r="I68" s="11">
        <f t="shared" si="0"/>
        <v>0</v>
      </c>
      <c r="J68" s="11">
        <f t="shared" si="1"/>
        <v>0</v>
      </c>
    </row>
    <row r="69" spans="1:10" ht="36" x14ac:dyDescent="0.3">
      <c r="A69" s="3">
        <v>67</v>
      </c>
      <c r="B69" s="4" t="s">
        <v>106</v>
      </c>
      <c r="C69" s="5" t="s">
        <v>107</v>
      </c>
      <c r="D69" s="5"/>
      <c r="E69" s="5" t="s">
        <v>115</v>
      </c>
      <c r="F69" s="9">
        <v>528</v>
      </c>
      <c r="G69" s="11"/>
      <c r="H69" s="11"/>
      <c r="I69" s="11">
        <f t="shared" ref="I69:I73" si="2">F69*G69</f>
        <v>0</v>
      </c>
      <c r="J69" s="11">
        <f t="shared" ref="J69:J73" si="3">F69*H69</f>
        <v>0</v>
      </c>
    </row>
    <row r="70" spans="1:10" x14ac:dyDescent="0.3">
      <c r="A70" s="3">
        <v>68</v>
      </c>
      <c r="B70" s="4" t="s">
        <v>108</v>
      </c>
      <c r="C70" s="5" t="s">
        <v>109</v>
      </c>
      <c r="D70" s="5"/>
      <c r="E70" s="5" t="s">
        <v>115</v>
      </c>
      <c r="F70" s="9">
        <v>641</v>
      </c>
      <c r="G70" s="11"/>
      <c r="H70" s="11"/>
      <c r="I70" s="11">
        <f t="shared" si="2"/>
        <v>0</v>
      </c>
      <c r="J70" s="11">
        <f t="shared" si="3"/>
        <v>0</v>
      </c>
    </row>
    <row r="71" spans="1:10" x14ac:dyDescent="0.3">
      <c r="A71" s="3">
        <v>69</v>
      </c>
      <c r="B71" s="28" t="s">
        <v>130</v>
      </c>
      <c r="C71" s="5" t="s">
        <v>110</v>
      </c>
      <c r="D71" s="5"/>
      <c r="E71" s="5" t="s">
        <v>115</v>
      </c>
      <c r="F71" s="9">
        <v>5532</v>
      </c>
      <c r="G71" s="11"/>
      <c r="H71" s="11"/>
      <c r="I71" s="11">
        <f t="shared" si="2"/>
        <v>0</v>
      </c>
      <c r="J71" s="11">
        <f t="shared" si="3"/>
        <v>0</v>
      </c>
    </row>
    <row r="72" spans="1:10" x14ac:dyDescent="0.3">
      <c r="A72" s="3">
        <v>70</v>
      </c>
      <c r="B72" s="4" t="s">
        <v>111</v>
      </c>
      <c r="C72" s="5" t="s">
        <v>110</v>
      </c>
      <c r="D72" s="5"/>
      <c r="E72" s="5" t="s">
        <v>115</v>
      </c>
      <c r="F72" s="9">
        <v>451</v>
      </c>
      <c r="G72" s="11"/>
      <c r="H72" s="11"/>
      <c r="I72" s="11">
        <f t="shared" si="2"/>
        <v>0</v>
      </c>
      <c r="J72" s="11">
        <f t="shared" si="3"/>
        <v>0</v>
      </c>
    </row>
    <row r="73" spans="1:10" ht="24" x14ac:dyDescent="0.3">
      <c r="A73" s="3">
        <v>71</v>
      </c>
      <c r="B73" s="4" t="s">
        <v>112</v>
      </c>
      <c r="C73" s="5" t="s">
        <v>113</v>
      </c>
      <c r="D73" s="5"/>
      <c r="E73" s="5" t="s">
        <v>117</v>
      </c>
      <c r="F73" s="31">
        <v>178</v>
      </c>
      <c r="G73" s="11"/>
      <c r="H73" s="11"/>
      <c r="I73" s="11">
        <f t="shared" si="2"/>
        <v>0</v>
      </c>
      <c r="J73" s="11">
        <f t="shared" si="3"/>
        <v>0</v>
      </c>
    </row>
    <row r="74" spans="1:10" x14ac:dyDescent="0.3">
      <c r="F74" s="32"/>
      <c r="I74" s="34">
        <f>SUBTOTAL(9,I3:I73)</f>
        <v>0</v>
      </c>
      <c r="J74" s="34">
        <f>SUBTOTAL(9,J3:J73)</f>
        <v>0</v>
      </c>
    </row>
  </sheetData>
  <autoFilter ref="A2:I74" xr:uid="{00000000-0009-0000-0000-000000000000}"/>
  <conditionalFormatting sqref="B11">
    <cfRule type="duplicateValues" dxfId="16" priority="8"/>
  </conditionalFormatting>
  <conditionalFormatting sqref="B28">
    <cfRule type="duplicateValues" dxfId="15" priority="7"/>
  </conditionalFormatting>
  <conditionalFormatting sqref="B32">
    <cfRule type="duplicateValues" dxfId="14" priority="6"/>
  </conditionalFormatting>
  <conditionalFormatting sqref="B40">
    <cfRule type="duplicateValues" dxfId="13" priority="5"/>
  </conditionalFormatting>
  <conditionalFormatting sqref="B41">
    <cfRule type="duplicateValues" dxfId="12" priority="3"/>
  </conditionalFormatting>
  <conditionalFormatting sqref="B42">
    <cfRule type="duplicateValues" dxfId="11" priority="4"/>
  </conditionalFormatting>
  <conditionalFormatting sqref="B48">
    <cfRule type="duplicateValues" dxfId="10" priority="2"/>
  </conditionalFormatting>
  <conditionalFormatting sqref="B71">
    <cfRule type="duplicateValues" dxfId="9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7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E3" sqref="E3:E4"/>
    </sheetView>
  </sheetViews>
  <sheetFormatPr defaultRowHeight="14.4" x14ac:dyDescent="0.3"/>
  <cols>
    <col min="1" max="1" width="3" style="1" bestFit="1" customWidth="1"/>
    <col min="2" max="2" width="31.109375" bestFit="1" customWidth="1"/>
    <col min="3" max="3" width="34" style="2" customWidth="1"/>
    <col min="4" max="4" width="22.5546875" style="2" customWidth="1"/>
    <col min="5" max="5" width="5.21875" style="2" bestFit="1" customWidth="1"/>
    <col min="6" max="6" width="15" style="10" customWidth="1"/>
    <col min="7" max="7" width="22.6640625" style="1" customWidth="1"/>
    <col min="8" max="8" width="29.88671875" style="1" bestFit="1" customWidth="1"/>
    <col min="9" max="10" width="29.88671875" style="1" customWidth="1"/>
  </cols>
  <sheetData>
    <row r="1" spans="1:10" x14ac:dyDescent="0.3">
      <c r="G1"/>
      <c r="H1"/>
      <c r="I1"/>
      <c r="J1"/>
    </row>
    <row r="2" spans="1:10" s="16" customFormat="1" ht="45.6" x14ac:dyDescent="0.3">
      <c r="A2" s="17" t="s">
        <v>0</v>
      </c>
      <c r="B2" s="18" t="s">
        <v>1</v>
      </c>
      <c r="C2" s="18" t="s">
        <v>120</v>
      </c>
      <c r="D2" s="18" t="s">
        <v>114</v>
      </c>
      <c r="E2" s="18" t="s">
        <v>121</v>
      </c>
      <c r="F2" s="18" t="s">
        <v>122</v>
      </c>
      <c r="G2" s="18" t="s">
        <v>136</v>
      </c>
      <c r="H2" s="18" t="s">
        <v>137</v>
      </c>
      <c r="I2" s="18" t="s">
        <v>140</v>
      </c>
      <c r="J2" s="18" t="s">
        <v>141</v>
      </c>
    </row>
    <row r="3" spans="1:10" x14ac:dyDescent="0.3">
      <c r="A3" s="3">
        <v>1</v>
      </c>
      <c r="B3" s="4" t="s">
        <v>102</v>
      </c>
      <c r="C3" s="5" t="s">
        <v>103</v>
      </c>
      <c r="D3" s="5"/>
      <c r="E3" s="5" t="s">
        <v>116</v>
      </c>
      <c r="F3" s="9">
        <f>24000*0.1</f>
        <v>2400</v>
      </c>
      <c r="G3" s="11"/>
      <c r="H3" s="11"/>
      <c r="I3" s="11">
        <f>G3*F3</f>
        <v>0</v>
      </c>
      <c r="J3" s="11">
        <f>F3*H3</f>
        <v>0</v>
      </c>
    </row>
    <row r="4" spans="1:10" ht="24" x14ac:dyDescent="0.3">
      <c r="A4" s="3">
        <v>2</v>
      </c>
      <c r="B4" s="4" t="s">
        <v>142</v>
      </c>
      <c r="C4" s="5" t="s">
        <v>143</v>
      </c>
      <c r="D4" s="5"/>
      <c r="E4" s="5" t="s">
        <v>116</v>
      </c>
      <c r="F4" s="9">
        <f>24000*0.9</f>
        <v>21600</v>
      </c>
      <c r="G4" s="11"/>
      <c r="H4" s="11"/>
      <c r="I4" s="11"/>
      <c r="J4" s="11"/>
    </row>
    <row r="5" spans="1:10" x14ac:dyDescent="0.3">
      <c r="A5" s="3">
        <v>3</v>
      </c>
      <c r="B5" s="4" t="s">
        <v>4</v>
      </c>
      <c r="C5" s="5"/>
      <c r="D5" s="5"/>
      <c r="E5" s="5" t="s">
        <v>115</v>
      </c>
      <c r="F5" s="9">
        <v>312</v>
      </c>
      <c r="G5" s="11"/>
      <c r="H5" s="11"/>
      <c r="I5" s="11">
        <f t="shared" ref="I5:I68" si="0">G5*F5</f>
        <v>0</v>
      </c>
      <c r="J5" s="11">
        <f t="shared" ref="J5:J68" si="1">F5*H5</f>
        <v>0</v>
      </c>
    </row>
    <row r="6" spans="1:10" x14ac:dyDescent="0.3">
      <c r="A6" s="3">
        <v>4</v>
      </c>
      <c r="B6" s="4" t="s">
        <v>5</v>
      </c>
      <c r="C6" s="5"/>
      <c r="D6" s="5"/>
      <c r="E6" s="5" t="s">
        <v>115</v>
      </c>
      <c r="F6" s="9">
        <v>1224</v>
      </c>
      <c r="G6" s="11"/>
      <c r="H6" s="11"/>
      <c r="I6" s="11">
        <f t="shared" si="0"/>
        <v>0</v>
      </c>
      <c r="J6" s="11">
        <f t="shared" si="1"/>
        <v>0</v>
      </c>
    </row>
    <row r="7" spans="1:10" x14ac:dyDescent="0.3">
      <c r="A7" s="3">
        <v>5</v>
      </c>
      <c r="B7" s="4" t="s">
        <v>7</v>
      </c>
      <c r="C7" s="5" t="s">
        <v>8</v>
      </c>
      <c r="D7" s="5"/>
      <c r="E7" s="5" t="s">
        <v>115</v>
      </c>
      <c r="F7" s="9">
        <v>492</v>
      </c>
      <c r="G7" s="11"/>
      <c r="H7" s="11"/>
      <c r="I7" s="11">
        <f t="shared" si="0"/>
        <v>0</v>
      </c>
      <c r="J7" s="11">
        <f t="shared" si="1"/>
        <v>0</v>
      </c>
    </row>
    <row r="8" spans="1:10" x14ac:dyDescent="0.3">
      <c r="A8" s="3">
        <v>6</v>
      </c>
      <c r="B8" s="4" t="s">
        <v>9</v>
      </c>
      <c r="C8" s="5" t="s">
        <v>10</v>
      </c>
      <c r="D8" s="5"/>
      <c r="E8" s="5" t="s">
        <v>115</v>
      </c>
      <c r="F8" s="9">
        <v>600</v>
      </c>
      <c r="G8" s="11"/>
      <c r="H8" s="11"/>
      <c r="I8" s="11">
        <f t="shared" si="0"/>
        <v>0</v>
      </c>
      <c r="J8" s="11">
        <f t="shared" si="1"/>
        <v>0</v>
      </c>
    </row>
    <row r="9" spans="1:10" x14ac:dyDescent="0.3">
      <c r="A9" s="3">
        <v>7</v>
      </c>
      <c r="B9" s="4" t="s">
        <v>11</v>
      </c>
      <c r="C9" s="5" t="s">
        <v>12</v>
      </c>
      <c r="D9" s="5"/>
      <c r="E9" s="5" t="s">
        <v>115</v>
      </c>
      <c r="F9" s="9">
        <v>420</v>
      </c>
      <c r="G9" s="11"/>
      <c r="H9" s="11"/>
      <c r="I9" s="11">
        <f t="shared" si="0"/>
        <v>0</v>
      </c>
      <c r="J9" s="11">
        <f t="shared" si="1"/>
        <v>0</v>
      </c>
    </row>
    <row r="10" spans="1:10" x14ac:dyDescent="0.3">
      <c r="A10" s="3">
        <v>8</v>
      </c>
      <c r="B10" s="4" t="s">
        <v>123</v>
      </c>
      <c r="C10" s="5"/>
      <c r="D10" s="5"/>
      <c r="E10" s="5" t="s">
        <v>115</v>
      </c>
      <c r="F10" s="9">
        <v>156</v>
      </c>
      <c r="G10" s="11"/>
      <c r="H10" s="11"/>
      <c r="I10" s="11">
        <f t="shared" si="0"/>
        <v>0</v>
      </c>
      <c r="J10" s="11">
        <f t="shared" si="1"/>
        <v>0</v>
      </c>
    </row>
    <row r="11" spans="1:10" ht="20.399999999999999" x14ac:dyDescent="0.3">
      <c r="A11" s="3">
        <v>9</v>
      </c>
      <c r="B11" s="30" t="s">
        <v>124</v>
      </c>
      <c r="C11" s="5"/>
      <c r="D11" s="5"/>
      <c r="E11" s="5" t="s">
        <v>115</v>
      </c>
      <c r="F11" s="9">
        <v>1152</v>
      </c>
      <c r="G11" s="11"/>
      <c r="H11" s="11"/>
      <c r="I11" s="11">
        <f t="shared" si="0"/>
        <v>0</v>
      </c>
      <c r="J11" s="11">
        <f t="shared" si="1"/>
        <v>0</v>
      </c>
    </row>
    <row r="12" spans="1:10" x14ac:dyDescent="0.3">
      <c r="A12" s="3">
        <v>10</v>
      </c>
      <c r="B12" s="4" t="s">
        <v>13</v>
      </c>
      <c r="C12" s="5"/>
      <c r="D12" s="5"/>
      <c r="E12" s="5" t="s">
        <v>115</v>
      </c>
      <c r="F12" s="9">
        <v>336</v>
      </c>
      <c r="G12" s="11"/>
      <c r="H12" s="11"/>
      <c r="I12" s="11">
        <f t="shared" si="0"/>
        <v>0</v>
      </c>
      <c r="J12" s="11">
        <f t="shared" si="1"/>
        <v>0</v>
      </c>
    </row>
    <row r="13" spans="1:10" x14ac:dyDescent="0.3">
      <c r="A13" s="3">
        <v>11</v>
      </c>
      <c r="B13" s="4" t="s">
        <v>14</v>
      </c>
      <c r="C13" s="5"/>
      <c r="D13" s="5"/>
      <c r="E13" s="5" t="s">
        <v>115</v>
      </c>
      <c r="F13" s="9">
        <v>13200</v>
      </c>
      <c r="G13" s="11"/>
      <c r="H13" s="11"/>
      <c r="I13" s="11">
        <f t="shared" si="0"/>
        <v>0</v>
      </c>
      <c r="J13" s="11">
        <f t="shared" si="1"/>
        <v>0</v>
      </c>
    </row>
    <row r="14" spans="1:10" x14ac:dyDescent="0.3">
      <c r="A14" s="3">
        <v>12</v>
      </c>
      <c r="B14" s="4" t="s">
        <v>15</v>
      </c>
      <c r="C14" s="5"/>
      <c r="D14" s="5"/>
      <c r="E14" s="5" t="s">
        <v>115</v>
      </c>
      <c r="F14" s="9">
        <v>10260</v>
      </c>
      <c r="G14" s="11"/>
      <c r="H14" s="11"/>
      <c r="I14" s="11">
        <f t="shared" si="0"/>
        <v>0</v>
      </c>
      <c r="J14" s="11">
        <f t="shared" si="1"/>
        <v>0</v>
      </c>
    </row>
    <row r="15" spans="1:10" x14ac:dyDescent="0.3">
      <c r="A15" s="3">
        <v>13</v>
      </c>
      <c r="B15" s="4" t="s">
        <v>17</v>
      </c>
      <c r="C15" s="5"/>
      <c r="D15" s="5"/>
      <c r="E15" s="5" t="s">
        <v>115</v>
      </c>
      <c r="F15" s="9">
        <v>4044</v>
      </c>
      <c r="G15" s="11"/>
      <c r="H15" s="11"/>
      <c r="I15" s="11">
        <f t="shared" si="0"/>
        <v>0</v>
      </c>
      <c r="J15" s="11">
        <f t="shared" si="1"/>
        <v>0</v>
      </c>
    </row>
    <row r="16" spans="1:10" x14ac:dyDescent="0.3">
      <c r="A16" s="3">
        <v>14</v>
      </c>
      <c r="B16" s="6" t="s">
        <v>18</v>
      </c>
      <c r="C16" s="5"/>
      <c r="D16" s="5"/>
      <c r="E16" s="5" t="s">
        <v>115</v>
      </c>
      <c r="F16" s="9">
        <v>3132</v>
      </c>
      <c r="G16" s="11"/>
      <c r="H16" s="11"/>
      <c r="I16" s="11">
        <f t="shared" si="0"/>
        <v>0</v>
      </c>
      <c r="J16" s="11">
        <f t="shared" si="1"/>
        <v>0</v>
      </c>
    </row>
    <row r="17" spans="1:10" x14ac:dyDescent="0.3">
      <c r="A17" s="3">
        <v>15</v>
      </c>
      <c r="B17" s="6" t="s">
        <v>20</v>
      </c>
      <c r="C17" s="5"/>
      <c r="D17" s="5"/>
      <c r="E17" s="5" t="s">
        <v>115</v>
      </c>
      <c r="F17" s="9">
        <v>744</v>
      </c>
      <c r="G17" s="11"/>
      <c r="H17" s="11"/>
      <c r="I17" s="11">
        <f t="shared" si="0"/>
        <v>0</v>
      </c>
      <c r="J17" s="11">
        <f t="shared" si="1"/>
        <v>0</v>
      </c>
    </row>
    <row r="18" spans="1:10" x14ac:dyDescent="0.3">
      <c r="A18" s="3">
        <v>16</v>
      </c>
      <c r="B18" s="4" t="s">
        <v>24</v>
      </c>
      <c r="C18" s="5" t="s">
        <v>25</v>
      </c>
      <c r="D18" s="5"/>
      <c r="E18" s="5" t="s">
        <v>115</v>
      </c>
      <c r="F18" s="9">
        <v>1440</v>
      </c>
      <c r="G18" s="11"/>
      <c r="H18" s="11"/>
      <c r="I18" s="11">
        <f t="shared" si="0"/>
        <v>0</v>
      </c>
      <c r="J18" s="11">
        <f t="shared" si="1"/>
        <v>0</v>
      </c>
    </row>
    <row r="19" spans="1:10" x14ac:dyDescent="0.3">
      <c r="A19" s="3">
        <v>17</v>
      </c>
      <c r="B19" s="6" t="s">
        <v>26</v>
      </c>
      <c r="C19" s="5" t="s">
        <v>27</v>
      </c>
      <c r="D19" s="5"/>
      <c r="E19" s="5" t="s">
        <v>115</v>
      </c>
      <c r="F19" s="9">
        <v>300</v>
      </c>
      <c r="G19" s="11"/>
      <c r="H19" s="11"/>
      <c r="I19" s="11">
        <f t="shared" si="0"/>
        <v>0</v>
      </c>
      <c r="J19" s="11">
        <f t="shared" si="1"/>
        <v>0</v>
      </c>
    </row>
    <row r="20" spans="1:10" ht="24" x14ac:dyDescent="0.3">
      <c r="A20" s="3">
        <v>18</v>
      </c>
      <c r="B20" s="6" t="s">
        <v>28</v>
      </c>
      <c r="C20" s="5" t="s">
        <v>29</v>
      </c>
      <c r="D20" s="5"/>
      <c r="E20" s="5" t="s">
        <v>115</v>
      </c>
      <c r="F20" s="9">
        <v>336</v>
      </c>
      <c r="G20" s="11"/>
      <c r="H20" s="11"/>
      <c r="I20" s="11">
        <f t="shared" si="0"/>
        <v>0</v>
      </c>
      <c r="J20" s="11">
        <f t="shared" si="1"/>
        <v>0</v>
      </c>
    </row>
    <row r="21" spans="1:10" x14ac:dyDescent="0.3">
      <c r="A21" s="3">
        <v>19</v>
      </c>
      <c r="B21" s="4" t="s">
        <v>30</v>
      </c>
      <c r="C21" s="5" t="s">
        <v>31</v>
      </c>
      <c r="D21" s="5"/>
      <c r="E21" s="5" t="s">
        <v>115</v>
      </c>
      <c r="F21" s="9">
        <v>720</v>
      </c>
      <c r="G21" s="11"/>
      <c r="H21" s="11"/>
      <c r="I21" s="11">
        <f t="shared" si="0"/>
        <v>0</v>
      </c>
      <c r="J21" s="11">
        <f t="shared" si="1"/>
        <v>0</v>
      </c>
    </row>
    <row r="22" spans="1:10" x14ac:dyDescent="0.3">
      <c r="A22" s="3">
        <v>20</v>
      </c>
      <c r="B22" s="4" t="s">
        <v>125</v>
      </c>
      <c r="C22" s="5" t="s">
        <v>35</v>
      </c>
      <c r="D22" s="5"/>
      <c r="E22" s="5" t="s">
        <v>115</v>
      </c>
      <c r="F22" s="9">
        <v>2304</v>
      </c>
      <c r="G22" s="11"/>
      <c r="H22" s="11"/>
      <c r="I22" s="11">
        <f t="shared" si="0"/>
        <v>0</v>
      </c>
      <c r="J22" s="11">
        <f t="shared" si="1"/>
        <v>0</v>
      </c>
    </row>
    <row r="23" spans="1:10" x14ac:dyDescent="0.3">
      <c r="A23" s="3">
        <v>21</v>
      </c>
      <c r="B23" s="4" t="s">
        <v>36</v>
      </c>
      <c r="C23" s="5"/>
      <c r="D23" s="5"/>
      <c r="E23" s="5" t="s">
        <v>115</v>
      </c>
      <c r="F23" s="9">
        <v>312</v>
      </c>
      <c r="G23" s="11"/>
      <c r="H23" s="11"/>
      <c r="I23" s="11">
        <f t="shared" si="0"/>
        <v>0</v>
      </c>
      <c r="J23" s="11">
        <f t="shared" si="1"/>
        <v>0</v>
      </c>
    </row>
    <row r="24" spans="1:10" ht="24" x14ac:dyDescent="0.3">
      <c r="A24" s="3">
        <v>22</v>
      </c>
      <c r="B24" s="4" t="s">
        <v>37</v>
      </c>
      <c r="C24" s="5" t="s">
        <v>38</v>
      </c>
      <c r="D24" s="5"/>
      <c r="E24" s="5" t="s">
        <v>115</v>
      </c>
      <c r="F24" s="9">
        <v>1200</v>
      </c>
      <c r="G24" s="11"/>
      <c r="H24" s="11"/>
      <c r="I24" s="11">
        <f t="shared" si="0"/>
        <v>0</v>
      </c>
      <c r="J24" s="11">
        <f t="shared" si="1"/>
        <v>0</v>
      </c>
    </row>
    <row r="25" spans="1:10" ht="24" x14ac:dyDescent="0.3">
      <c r="A25" s="3">
        <v>23</v>
      </c>
      <c r="B25" s="4" t="s">
        <v>39</v>
      </c>
      <c r="C25" s="5" t="s">
        <v>40</v>
      </c>
      <c r="D25" s="5"/>
      <c r="E25" s="5" t="s">
        <v>115</v>
      </c>
      <c r="F25" s="9">
        <v>744</v>
      </c>
      <c r="G25" s="11"/>
      <c r="H25" s="11"/>
      <c r="I25" s="11">
        <f t="shared" si="0"/>
        <v>0</v>
      </c>
      <c r="J25" s="11">
        <f t="shared" si="1"/>
        <v>0</v>
      </c>
    </row>
    <row r="26" spans="1:10" ht="24" x14ac:dyDescent="0.3">
      <c r="A26" s="3">
        <v>24</v>
      </c>
      <c r="B26" s="4" t="s">
        <v>126</v>
      </c>
      <c r="C26" s="5" t="s">
        <v>41</v>
      </c>
      <c r="D26" s="5"/>
      <c r="E26" s="5" t="s">
        <v>115</v>
      </c>
      <c r="F26" s="9">
        <v>684</v>
      </c>
      <c r="G26" s="11"/>
      <c r="H26" s="11"/>
      <c r="I26" s="11">
        <f t="shared" si="0"/>
        <v>0</v>
      </c>
      <c r="J26" s="11">
        <f t="shared" si="1"/>
        <v>0</v>
      </c>
    </row>
    <row r="27" spans="1:10" x14ac:dyDescent="0.3">
      <c r="A27" s="3">
        <v>25</v>
      </c>
      <c r="B27" s="6" t="s">
        <v>42</v>
      </c>
      <c r="C27" s="5" t="s">
        <v>43</v>
      </c>
      <c r="D27" s="5"/>
      <c r="E27" s="5" t="s">
        <v>115</v>
      </c>
      <c r="F27" s="9">
        <v>3288</v>
      </c>
      <c r="G27" s="11"/>
      <c r="H27" s="11"/>
      <c r="I27" s="11">
        <f t="shared" si="0"/>
        <v>0</v>
      </c>
      <c r="J27" s="11">
        <f t="shared" si="1"/>
        <v>0</v>
      </c>
    </row>
    <row r="28" spans="1:10" ht="24" x14ac:dyDescent="0.3">
      <c r="A28" s="3">
        <v>26</v>
      </c>
      <c r="B28" s="28" t="s">
        <v>44</v>
      </c>
      <c r="C28" s="5" t="s">
        <v>45</v>
      </c>
      <c r="D28" s="5"/>
      <c r="E28" s="5" t="s">
        <v>115</v>
      </c>
      <c r="F28" s="9">
        <v>144</v>
      </c>
      <c r="G28" s="11"/>
      <c r="H28" s="11"/>
      <c r="I28" s="11">
        <f t="shared" si="0"/>
        <v>0</v>
      </c>
      <c r="J28" s="11">
        <f t="shared" si="1"/>
        <v>0</v>
      </c>
    </row>
    <row r="29" spans="1:10" x14ac:dyDescent="0.3">
      <c r="A29" s="3">
        <v>27</v>
      </c>
      <c r="B29" s="4" t="s">
        <v>46</v>
      </c>
      <c r="C29" s="5" t="s">
        <v>47</v>
      </c>
      <c r="D29" s="5"/>
      <c r="E29" s="5" t="s">
        <v>115</v>
      </c>
      <c r="F29" s="9">
        <v>1044</v>
      </c>
      <c r="G29" s="11"/>
      <c r="H29" s="11"/>
      <c r="I29" s="11">
        <f t="shared" si="0"/>
        <v>0</v>
      </c>
      <c r="J29" s="11">
        <f t="shared" si="1"/>
        <v>0</v>
      </c>
    </row>
    <row r="30" spans="1:10" x14ac:dyDescent="0.3">
      <c r="A30" s="3">
        <v>28</v>
      </c>
      <c r="B30" s="4" t="s">
        <v>50</v>
      </c>
      <c r="C30" s="5" t="s">
        <v>51</v>
      </c>
      <c r="D30" s="5"/>
      <c r="E30" s="5" t="s">
        <v>115</v>
      </c>
      <c r="F30" s="9">
        <v>13644</v>
      </c>
      <c r="G30" s="11"/>
      <c r="H30" s="11"/>
      <c r="I30" s="11">
        <f t="shared" si="0"/>
        <v>0</v>
      </c>
      <c r="J30" s="11">
        <f t="shared" si="1"/>
        <v>0</v>
      </c>
    </row>
    <row r="31" spans="1:10" x14ac:dyDescent="0.3">
      <c r="A31" s="3">
        <v>29</v>
      </c>
      <c r="B31" s="4" t="s">
        <v>52</v>
      </c>
      <c r="C31" s="5" t="s">
        <v>53</v>
      </c>
      <c r="D31" s="5"/>
      <c r="E31" s="5" t="s">
        <v>116</v>
      </c>
      <c r="F31" s="9">
        <v>708</v>
      </c>
      <c r="G31" s="11"/>
      <c r="H31" s="11"/>
      <c r="I31" s="11">
        <f t="shared" si="0"/>
        <v>0</v>
      </c>
      <c r="J31" s="11">
        <f t="shared" si="1"/>
        <v>0</v>
      </c>
    </row>
    <row r="32" spans="1:10" x14ac:dyDescent="0.3">
      <c r="A32" s="3">
        <v>30</v>
      </c>
      <c r="B32" s="28" t="s">
        <v>54</v>
      </c>
      <c r="C32" s="5" t="s">
        <v>55</v>
      </c>
      <c r="D32" s="5"/>
      <c r="E32" s="5" t="s">
        <v>115</v>
      </c>
      <c r="F32" s="9">
        <v>1392</v>
      </c>
      <c r="G32" s="11"/>
      <c r="H32" s="11"/>
      <c r="I32" s="11">
        <f t="shared" si="0"/>
        <v>0</v>
      </c>
      <c r="J32" s="11">
        <f t="shared" si="1"/>
        <v>0</v>
      </c>
    </row>
    <row r="33" spans="1:10" ht="36" x14ac:dyDescent="0.3">
      <c r="A33" s="3">
        <v>31</v>
      </c>
      <c r="B33" s="4" t="s">
        <v>127</v>
      </c>
      <c r="C33" s="5" t="s">
        <v>56</v>
      </c>
      <c r="D33" s="5"/>
      <c r="E33" s="5" t="s">
        <v>115</v>
      </c>
      <c r="F33" s="9">
        <v>29340</v>
      </c>
      <c r="G33" s="11"/>
      <c r="H33" s="11"/>
      <c r="I33" s="11">
        <f t="shared" si="0"/>
        <v>0</v>
      </c>
      <c r="J33" s="11">
        <f t="shared" si="1"/>
        <v>0</v>
      </c>
    </row>
    <row r="34" spans="1:10" ht="24" x14ac:dyDescent="0.3">
      <c r="A34" s="3">
        <v>32</v>
      </c>
      <c r="B34" s="4" t="s">
        <v>128</v>
      </c>
      <c r="C34" s="5" t="s">
        <v>58</v>
      </c>
      <c r="D34" s="5"/>
      <c r="E34" s="5" t="s">
        <v>115</v>
      </c>
      <c r="F34" s="9">
        <v>1908</v>
      </c>
      <c r="G34" s="11"/>
      <c r="H34" s="11"/>
      <c r="I34" s="11">
        <f t="shared" si="0"/>
        <v>0</v>
      </c>
      <c r="J34" s="11">
        <f t="shared" si="1"/>
        <v>0</v>
      </c>
    </row>
    <row r="35" spans="1:10" x14ac:dyDescent="0.3">
      <c r="A35" s="3">
        <v>33</v>
      </c>
      <c r="B35" s="4" t="s">
        <v>59</v>
      </c>
      <c r="C35" s="5"/>
      <c r="D35" s="5"/>
      <c r="E35" s="5" t="s">
        <v>115</v>
      </c>
      <c r="F35" s="9">
        <v>384</v>
      </c>
      <c r="G35" s="11"/>
      <c r="H35" s="11"/>
      <c r="I35" s="11">
        <f t="shared" si="0"/>
        <v>0</v>
      </c>
      <c r="J35" s="11">
        <f t="shared" si="1"/>
        <v>0</v>
      </c>
    </row>
    <row r="36" spans="1:10" x14ac:dyDescent="0.3">
      <c r="A36" s="3">
        <v>34</v>
      </c>
      <c r="B36" s="4" t="s">
        <v>60</v>
      </c>
      <c r="C36" s="5" t="s">
        <v>61</v>
      </c>
      <c r="D36" s="5"/>
      <c r="E36" s="5" t="s">
        <v>115</v>
      </c>
      <c r="F36" s="9">
        <v>384</v>
      </c>
      <c r="G36" s="11"/>
      <c r="H36" s="11"/>
      <c r="I36" s="11">
        <f t="shared" si="0"/>
        <v>0</v>
      </c>
      <c r="J36" s="11">
        <f t="shared" si="1"/>
        <v>0</v>
      </c>
    </row>
    <row r="37" spans="1:10" x14ac:dyDescent="0.3">
      <c r="A37" s="3">
        <v>35</v>
      </c>
      <c r="B37" s="4" t="s">
        <v>62</v>
      </c>
      <c r="C37" s="5" t="s">
        <v>63</v>
      </c>
      <c r="D37" s="5"/>
      <c r="E37" s="5" t="s">
        <v>116</v>
      </c>
      <c r="F37" s="9">
        <v>1764</v>
      </c>
      <c r="G37" s="11"/>
      <c r="H37" s="11"/>
      <c r="I37" s="11">
        <f t="shared" si="0"/>
        <v>0</v>
      </c>
      <c r="J37" s="11">
        <f t="shared" si="1"/>
        <v>0</v>
      </c>
    </row>
    <row r="38" spans="1:10" x14ac:dyDescent="0.3">
      <c r="A38" s="3">
        <v>36</v>
      </c>
      <c r="B38" s="7" t="s">
        <v>64</v>
      </c>
      <c r="C38" s="5" t="s">
        <v>65</v>
      </c>
      <c r="D38" s="5"/>
      <c r="E38" s="5" t="s">
        <v>115</v>
      </c>
      <c r="F38" s="9">
        <v>1596</v>
      </c>
      <c r="G38" s="11"/>
      <c r="H38" s="11"/>
      <c r="I38" s="11">
        <f t="shared" si="0"/>
        <v>0</v>
      </c>
      <c r="J38" s="11">
        <f t="shared" si="1"/>
        <v>0</v>
      </c>
    </row>
    <row r="39" spans="1:10" x14ac:dyDescent="0.3">
      <c r="A39" s="3">
        <v>37</v>
      </c>
      <c r="B39" s="4" t="s">
        <v>66</v>
      </c>
      <c r="C39" s="5" t="s">
        <v>67</v>
      </c>
      <c r="D39" s="5"/>
      <c r="E39" s="5" t="s">
        <v>115</v>
      </c>
      <c r="F39" s="9">
        <v>1176</v>
      </c>
      <c r="G39" s="11"/>
      <c r="H39" s="11"/>
      <c r="I39" s="11">
        <f t="shared" si="0"/>
        <v>0</v>
      </c>
      <c r="J39" s="11">
        <f t="shared" si="1"/>
        <v>0</v>
      </c>
    </row>
    <row r="40" spans="1:10" ht="24" x14ac:dyDescent="0.3">
      <c r="A40" s="3">
        <v>38</v>
      </c>
      <c r="B40" s="28" t="s">
        <v>129</v>
      </c>
      <c r="C40" s="5" t="s">
        <v>68</v>
      </c>
      <c r="D40" s="5"/>
      <c r="E40" s="5" t="s">
        <v>115</v>
      </c>
      <c r="F40" s="9">
        <v>264</v>
      </c>
      <c r="G40" s="11"/>
      <c r="H40" s="11"/>
      <c r="I40" s="11">
        <f t="shared" si="0"/>
        <v>0</v>
      </c>
      <c r="J40" s="11">
        <f t="shared" si="1"/>
        <v>0</v>
      </c>
    </row>
    <row r="41" spans="1:10" ht="48" x14ac:dyDescent="0.3">
      <c r="A41" s="3">
        <v>39</v>
      </c>
      <c r="B41" s="28" t="s">
        <v>69</v>
      </c>
      <c r="C41" s="5" t="s">
        <v>70</v>
      </c>
      <c r="D41" s="5"/>
      <c r="E41" s="5" t="s">
        <v>115</v>
      </c>
      <c r="F41" s="9">
        <v>960</v>
      </c>
      <c r="G41" s="11"/>
      <c r="H41" s="11"/>
      <c r="I41" s="11">
        <f t="shared" si="0"/>
        <v>0</v>
      </c>
      <c r="J41" s="11">
        <f t="shared" si="1"/>
        <v>0</v>
      </c>
    </row>
    <row r="42" spans="1:10" ht="60" x14ac:dyDescent="0.3">
      <c r="A42" s="3">
        <v>40</v>
      </c>
      <c r="B42" s="28" t="s">
        <v>71</v>
      </c>
      <c r="C42" s="5" t="s">
        <v>72</v>
      </c>
      <c r="D42" s="5"/>
      <c r="E42" s="5" t="s">
        <v>115</v>
      </c>
      <c r="F42" s="9">
        <v>372</v>
      </c>
      <c r="G42" s="11"/>
      <c r="H42" s="11"/>
      <c r="I42" s="11">
        <f t="shared" si="0"/>
        <v>0</v>
      </c>
      <c r="J42" s="11">
        <f t="shared" si="1"/>
        <v>0</v>
      </c>
    </row>
    <row r="43" spans="1:10" x14ac:dyDescent="0.3">
      <c r="A43" s="3">
        <v>41</v>
      </c>
      <c r="B43" s="4" t="s">
        <v>76</v>
      </c>
      <c r="C43" s="5" t="s">
        <v>77</v>
      </c>
      <c r="D43" s="5"/>
      <c r="E43" s="5" t="s">
        <v>115</v>
      </c>
      <c r="F43" s="9">
        <v>468</v>
      </c>
      <c r="G43" s="11"/>
      <c r="H43" s="11"/>
      <c r="I43" s="11">
        <f t="shared" si="0"/>
        <v>0</v>
      </c>
      <c r="J43" s="11">
        <f t="shared" si="1"/>
        <v>0</v>
      </c>
    </row>
    <row r="44" spans="1:10" ht="36" x14ac:dyDescent="0.3">
      <c r="A44" s="3">
        <v>42</v>
      </c>
      <c r="B44" s="4" t="s">
        <v>78</v>
      </c>
      <c r="C44" s="5" t="s">
        <v>79</v>
      </c>
      <c r="D44" s="5"/>
      <c r="E44" s="5" t="s">
        <v>115</v>
      </c>
      <c r="F44" s="9">
        <v>492</v>
      </c>
      <c r="G44" s="11"/>
      <c r="H44" s="11"/>
      <c r="I44" s="11">
        <f t="shared" si="0"/>
        <v>0</v>
      </c>
      <c r="J44" s="11">
        <f t="shared" si="1"/>
        <v>0</v>
      </c>
    </row>
    <row r="45" spans="1:10" x14ac:dyDescent="0.3">
      <c r="A45" s="3">
        <v>43</v>
      </c>
      <c r="B45" s="4" t="s">
        <v>80</v>
      </c>
      <c r="C45" s="5" t="s">
        <v>81</v>
      </c>
      <c r="D45" s="5"/>
      <c r="E45" s="5" t="s">
        <v>115</v>
      </c>
      <c r="F45" s="9">
        <v>648</v>
      </c>
      <c r="G45" s="11"/>
      <c r="H45" s="11"/>
      <c r="I45" s="11">
        <f t="shared" si="0"/>
        <v>0</v>
      </c>
      <c r="J45" s="11">
        <f t="shared" si="1"/>
        <v>0</v>
      </c>
    </row>
    <row r="46" spans="1:10" x14ac:dyDescent="0.3">
      <c r="A46" s="3">
        <v>44</v>
      </c>
      <c r="B46" s="4" t="s">
        <v>82</v>
      </c>
      <c r="C46" s="5" t="s">
        <v>83</v>
      </c>
      <c r="D46" s="5"/>
      <c r="E46" s="5" t="s">
        <v>115</v>
      </c>
      <c r="F46" s="9">
        <v>1884</v>
      </c>
      <c r="G46" s="11"/>
      <c r="H46" s="11"/>
      <c r="I46" s="11">
        <f t="shared" si="0"/>
        <v>0</v>
      </c>
      <c r="J46" s="11">
        <f t="shared" si="1"/>
        <v>0</v>
      </c>
    </row>
    <row r="47" spans="1:10" x14ac:dyDescent="0.3">
      <c r="A47" s="3">
        <v>45</v>
      </c>
      <c r="B47" s="4" t="s">
        <v>84</v>
      </c>
      <c r="C47" s="5" t="s">
        <v>83</v>
      </c>
      <c r="D47" s="5"/>
      <c r="E47" s="5" t="s">
        <v>115</v>
      </c>
      <c r="F47" s="9">
        <v>864</v>
      </c>
      <c r="G47" s="11"/>
      <c r="H47" s="11"/>
      <c r="I47" s="11">
        <f t="shared" si="0"/>
        <v>0</v>
      </c>
      <c r="J47" s="11">
        <f t="shared" si="1"/>
        <v>0</v>
      </c>
    </row>
    <row r="48" spans="1:10" x14ac:dyDescent="0.3">
      <c r="A48" s="3">
        <v>46</v>
      </c>
      <c r="B48" s="28" t="s">
        <v>85</v>
      </c>
      <c r="C48" s="5"/>
      <c r="D48" s="5"/>
      <c r="E48" s="5" t="s">
        <v>115</v>
      </c>
      <c r="F48" s="9">
        <v>132</v>
      </c>
      <c r="G48" s="11"/>
      <c r="H48" s="11"/>
      <c r="I48" s="11">
        <f t="shared" si="0"/>
        <v>0</v>
      </c>
      <c r="J48" s="11">
        <f t="shared" si="1"/>
        <v>0</v>
      </c>
    </row>
    <row r="49" spans="1:10" x14ac:dyDescent="0.3">
      <c r="A49" s="3">
        <v>47</v>
      </c>
      <c r="B49" s="4" t="s">
        <v>86</v>
      </c>
      <c r="C49" s="5" t="s">
        <v>87</v>
      </c>
      <c r="D49" s="5"/>
      <c r="E49" s="5" t="s">
        <v>115</v>
      </c>
      <c r="F49" s="9">
        <v>144</v>
      </c>
      <c r="G49" s="11"/>
      <c r="H49" s="11"/>
      <c r="I49" s="11">
        <f t="shared" si="0"/>
        <v>0</v>
      </c>
      <c r="J49" s="11">
        <f t="shared" si="1"/>
        <v>0</v>
      </c>
    </row>
    <row r="50" spans="1:10" x14ac:dyDescent="0.3">
      <c r="A50" s="3">
        <v>48</v>
      </c>
      <c r="B50" s="8" t="s">
        <v>88</v>
      </c>
      <c r="C50" s="5" t="s">
        <v>89</v>
      </c>
      <c r="D50" s="5"/>
      <c r="E50" s="5" t="s">
        <v>115</v>
      </c>
      <c r="F50" s="9">
        <v>252</v>
      </c>
      <c r="G50" s="11"/>
      <c r="H50" s="11"/>
      <c r="I50" s="11">
        <f t="shared" si="0"/>
        <v>0</v>
      </c>
      <c r="J50" s="11">
        <f t="shared" si="1"/>
        <v>0</v>
      </c>
    </row>
    <row r="51" spans="1:10" ht="36" x14ac:dyDescent="0.3">
      <c r="A51" s="3">
        <v>49</v>
      </c>
      <c r="B51" s="8" t="s">
        <v>90</v>
      </c>
      <c r="C51" s="5" t="s">
        <v>91</v>
      </c>
      <c r="D51" s="5"/>
      <c r="E51" s="5" t="s">
        <v>115</v>
      </c>
      <c r="F51" s="9">
        <v>624</v>
      </c>
      <c r="G51" s="11"/>
      <c r="H51" s="11"/>
      <c r="I51" s="11">
        <f t="shared" si="0"/>
        <v>0</v>
      </c>
      <c r="J51" s="11">
        <f t="shared" si="1"/>
        <v>0</v>
      </c>
    </row>
    <row r="52" spans="1:10" ht="36" x14ac:dyDescent="0.3">
      <c r="A52" s="3">
        <v>50</v>
      </c>
      <c r="B52" s="4" t="s">
        <v>92</v>
      </c>
      <c r="C52" s="5" t="s">
        <v>93</v>
      </c>
      <c r="D52" s="5"/>
      <c r="E52" s="5" t="s">
        <v>115</v>
      </c>
      <c r="F52" s="9">
        <v>624</v>
      </c>
      <c r="G52" s="11"/>
      <c r="H52" s="11"/>
      <c r="I52" s="11">
        <f t="shared" si="0"/>
        <v>0</v>
      </c>
      <c r="J52" s="11">
        <f t="shared" si="1"/>
        <v>0</v>
      </c>
    </row>
    <row r="53" spans="1:10" ht="24" x14ac:dyDescent="0.3">
      <c r="A53" s="3">
        <v>51</v>
      </c>
      <c r="B53" s="8" t="s">
        <v>94</v>
      </c>
      <c r="C53" s="5" t="s">
        <v>95</v>
      </c>
      <c r="D53" s="5"/>
      <c r="E53" s="5" t="s">
        <v>117</v>
      </c>
      <c r="F53" s="9">
        <v>3600</v>
      </c>
      <c r="G53" s="11"/>
      <c r="H53" s="11"/>
      <c r="I53" s="11">
        <f t="shared" si="0"/>
        <v>0</v>
      </c>
      <c r="J53" s="11">
        <f t="shared" si="1"/>
        <v>0</v>
      </c>
    </row>
    <row r="54" spans="1:10" ht="24" x14ac:dyDescent="0.3">
      <c r="A54" s="3">
        <v>52</v>
      </c>
      <c r="B54" s="4" t="s">
        <v>96</v>
      </c>
      <c r="C54" s="5" t="s">
        <v>97</v>
      </c>
      <c r="D54" s="5"/>
      <c r="E54" s="5" t="s">
        <v>117</v>
      </c>
      <c r="F54" s="9">
        <v>3540</v>
      </c>
      <c r="G54" s="11"/>
      <c r="H54" s="11"/>
      <c r="I54" s="11">
        <f t="shared" si="0"/>
        <v>0</v>
      </c>
      <c r="J54" s="11">
        <f t="shared" si="1"/>
        <v>0</v>
      </c>
    </row>
    <row r="55" spans="1:10" x14ac:dyDescent="0.3">
      <c r="A55" s="3">
        <v>53</v>
      </c>
      <c r="B55" s="4" t="s">
        <v>98</v>
      </c>
      <c r="C55" s="5"/>
      <c r="D55" s="5"/>
      <c r="E55" s="5" t="s">
        <v>115</v>
      </c>
      <c r="F55" s="9">
        <v>1380</v>
      </c>
      <c r="G55" s="11"/>
      <c r="H55" s="11"/>
      <c r="I55" s="11">
        <f t="shared" si="0"/>
        <v>0</v>
      </c>
      <c r="J55" s="11">
        <f t="shared" si="1"/>
        <v>0</v>
      </c>
    </row>
    <row r="56" spans="1:10" x14ac:dyDescent="0.3">
      <c r="A56" s="3">
        <v>54</v>
      </c>
      <c r="B56" s="4" t="s">
        <v>99</v>
      </c>
      <c r="C56" s="5"/>
      <c r="D56" s="5"/>
      <c r="E56" s="5" t="s">
        <v>118</v>
      </c>
      <c r="F56" s="9">
        <v>3492</v>
      </c>
      <c r="G56" s="11"/>
      <c r="H56" s="11"/>
      <c r="I56" s="11">
        <f t="shared" si="0"/>
        <v>0</v>
      </c>
      <c r="J56" s="11">
        <f t="shared" si="1"/>
        <v>0</v>
      </c>
    </row>
    <row r="57" spans="1:10" ht="24" x14ac:dyDescent="0.3">
      <c r="A57" s="3">
        <v>55</v>
      </c>
      <c r="B57" s="4" t="s">
        <v>100</v>
      </c>
      <c r="C57" s="5" t="s">
        <v>101</v>
      </c>
      <c r="D57" s="5"/>
      <c r="E57" s="5" t="s">
        <v>115</v>
      </c>
      <c r="F57" s="9">
        <v>1248</v>
      </c>
      <c r="G57" s="11"/>
      <c r="H57" s="11"/>
      <c r="I57" s="11">
        <f t="shared" si="0"/>
        <v>0</v>
      </c>
      <c r="J57" s="11">
        <f t="shared" si="1"/>
        <v>0</v>
      </c>
    </row>
    <row r="58" spans="1:10" ht="24" x14ac:dyDescent="0.3">
      <c r="A58" s="3">
        <v>56</v>
      </c>
      <c r="B58" s="8" t="s">
        <v>104</v>
      </c>
      <c r="C58" s="5" t="s">
        <v>105</v>
      </c>
      <c r="D58" s="5"/>
      <c r="E58" s="5" t="s">
        <v>115</v>
      </c>
      <c r="F58" s="9">
        <v>1056</v>
      </c>
      <c r="G58" s="11"/>
      <c r="H58" s="11"/>
      <c r="I58" s="11">
        <f t="shared" si="0"/>
        <v>0</v>
      </c>
      <c r="J58" s="11">
        <f t="shared" si="1"/>
        <v>0</v>
      </c>
    </row>
    <row r="59" spans="1:10" ht="36" x14ac:dyDescent="0.3">
      <c r="A59" s="3">
        <v>57</v>
      </c>
      <c r="B59" s="4" t="s">
        <v>106</v>
      </c>
      <c r="C59" s="5" t="s">
        <v>107</v>
      </c>
      <c r="D59" s="5"/>
      <c r="E59" s="5" t="s">
        <v>115</v>
      </c>
      <c r="F59" s="9">
        <v>756</v>
      </c>
      <c r="G59" s="11"/>
      <c r="H59" s="11"/>
      <c r="I59" s="11">
        <f t="shared" si="0"/>
        <v>0</v>
      </c>
      <c r="J59" s="11">
        <f t="shared" si="1"/>
        <v>0</v>
      </c>
    </row>
    <row r="60" spans="1:10" x14ac:dyDescent="0.3">
      <c r="A60" s="3">
        <v>58</v>
      </c>
      <c r="B60" s="4" t="s">
        <v>108</v>
      </c>
      <c r="C60" s="5" t="s">
        <v>109</v>
      </c>
      <c r="D60" s="5"/>
      <c r="E60" s="5" t="s">
        <v>115</v>
      </c>
      <c r="F60" s="9">
        <v>2688</v>
      </c>
      <c r="G60" s="11"/>
      <c r="H60" s="11"/>
      <c r="I60" s="11">
        <f t="shared" si="0"/>
        <v>0</v>
      </c>
      <c r="J60" s="11">
        <f t="shared" si="1"/>
        <v>0</v>
      </c>
    </row>
    <row r="61" spans="1:10" x14ac:dyDescent="0.3">
      <c r="A61" s="3">
        <v>59</v>
      </c>
      <c r="B61" s="4" t="s">
        <v>130</v>
      </c>
      <c r="C61" s="5" t="s">
        <v>110</v>
      </c>
      <c r="D61" s="5"/>
      <c r="E61" s="5" t="s">
        <v>115</v>
      </c>
      <c r="F61" s="9">
        <v>4176</v>
      </c>
      <c r="G61" s="11"/>
      <c r="H61" s="11"/>
      <c r="I61" s="11">
        <f t="shared" si="0"/>
        <v>0</v>
      </c>
      <c r="J61" s="11">
        <f t="shared" si="1"/>
        <v>0</v>
      </c>
    </row>
    <row r="62" spans="1:10" x14ac:dyDescent="0.3">
      <c r="A62" s="3">
        <v>60</v>
      </c>
      <c r="B62" s="4" t="s">
        <v>111</v>
      </c>
      <c r="C62" s="5" t="s">
        <v>110</v>
      </c>
      <c r="D62" s="5"/>
      <c r="E62" s="5" t="s">
        <v>115</v>
      </c>
      <c r="F62" s="9">
        <v>372</v>
      </c>
      <c r="G62" s="11"/>
      <c r="H62" s="11"/>
      <c r="I62" s="11">
        <f t="shared" si="0"/>
        <v>0</v>
      </c>
      <c r="J62" s="11">
        <f t="shared" si="1"/>
        <v>0</v>
      </c>
    </row>
    <row r="63" spans="1:10" ht="24" x14ac:dyDescent="0.3">
      <c r="A63" s="3">
        <v>61</v>
      </c>
      <c r="B63" s="4" t="s">
        <v>112</v>
      </c>
      <c r="C63" s="5" t="s">
        <v>113</v>
      </c>
      <c r="D63" s="5"/>
      <c r="E63" s="5" t="s">
        <v>117</v>
      </c>
      <c r="F63" s="9">
        <v>312</v>
      </c>
      <c r="G63" s="11"/>
      <c r="H63" s="11"/>
      <c r="I63" s="11">
        <f t="shared" si="0"/>
        <v>0</v>
      </c>
      <c r="J63" s="11">
        <f t="shared" si="1"/>
        <v>0</v>
      </c>
    </row>
    <row r="64" spans="1:10" x14ac:dyDescent="0.3">
      <c r="A64" s="3">
        <v>62</v>
      </c>
      <c r="B64" s="4" t="s">
        <v>32</v>
      </c>
      <c r="C64" s="5" t="s">
        <v>33</v>
      </c>
      <c r="D64" s="5"/>
      <c r="E64" s="5" t="s">
        <v>115</v>
      </c>
      <c r="F64" s="9">
        <v>48</v>
      </c>
      <c r="G64" s="11"/>
      <c r="H64" s="11"/>
      <c r="I64" s="11">
        <f t="shared" si="0"/>
        <v>0</v>
      </c>
      <c r="J64" s="11">
        <f t="shared" si="1"/>
        <v>0</v>
      </c>
    </row>
    <row r="65" spans="1:10" x14ac:dyDescent="0.3">
      <c r="A65" s="3">
        <v>63</v>
      </c>
      <c r="B65" s="4" t="s">
        <v>34</v>
      </c>
      <c r="C65" s="5"/>
      <c r="D65" s="5"/>
      <c r="E65" s="5" t="s">
        <v>115</v>
      </c>
      <c r="F65" s="9">
        <v>4404</v>
      </c>
      <c r="G65" s="11"/>
      <c r="H65" s="11"/>
      <c r="I65" s="11">
        <f t="shared" si="0"/>
        <v>0</v>
      </c>
      <c r="J65" s="11">
        <f t="shared" si="1"/>
        <v>0</v>
      </c>
    </row>
    <row r="66" spans="1:10" x14ac:dyDescent="0.3">
      <c r="A66" s="3">
        <v>64</v>
      </c>
      <c r="B66" s="4" t="s">
        <v>16</v>
      </c>
      <c r="C66" s="5"/>
      <c r="D66" s="5"/>
      <c r="E66" s="5" t="s">
        <v>115</v>
      </c>
      <c r="F66" s="9">
        <v>23760</v>
      </c>
      <c r="G66" s="11"/>
      <c r="H66" s="11"/>
      <c r="I66" s="11">
        <f t="shared" si="0"/>
        <v>0</v>
      </c>
      <c r="J66" s="11">
        <f t="shared" si="1"/>
        <v>0</v>
      </c>
    </row>
    <row r="67" spans="1:10" x14ac:dyDescent="0.3">
      <c r="A67" s="3">
        <v>65</v>
      </c>
      <c r="B67" s="4" t="s">
        <v>19</v>
      </c>
      <c r="C67" s="5"/>
      <c r="D67" s="5"/>
      <c r="E67" s="5" t="s">
        <v>115</v>
      </c>
      <c r="F67" s="9">
        <v>408</v>
      </c>
      <c r="G67" s="11"/>
      <c r="H67" s="11"/>
      <c r="I67" s="11">
        <f t="shared" si="0"/>
        <v>0</v>
      </c>
      <c r="J67" s="11">
        <f t="shared" si="1"/>
        <v>0</v>
      </c>
    </row>
    <row r="68" spans="1:10" x14ac:dyDescent="0.3">
      <c r="A68" s="3">
        <v>66</v>
      </c>
      <c r="B68" s="4" t="s">
        <v>75</v>
      </c>
      <c r="C68" s="5"/>
      <c r="D68" s="5"/>
      <c r="E68" s="5" t="s">
        <v>115</v>
      </c>
      <c r="F68" s="9">
        <v>6312</v>
      </c>
      <c r="G68" s="11"/>
      <c r="H68" s="11"/>
      <c r="I68" s="11">
        <f t="shared" si="0"/>
        <v>0</v>
      </c>
      <c r="J68" s="11">
        <f t="shared" si="1"/>
        <v>0</v>
      </c>
    </row>
    <row r="69" spans="1:10" x14ac:dyDescent="0.3">
      <c r="A69" s="3">
        <v>67</v>
      </c>
      <c r="B69" s="4" t="s">
        <v>73</v>
      </c>
      <c r="C69" s="5" t="s">
        <v>74</v>
      </c>
      <c r="D69" s="5"/>
      <c r="E69" s="5" t="s">
        <v>115</v>
      </c>
      <c r="F69" s="9">
        <v>408</v>
      </c>
      <c r="G69" s="11"/>
      <c r="H69" s="11"/>
      <c r="I69" s="11">
        <f t="shared" ref="I69:I76" si="2">G69*F69</f>
        <v>0</v>
      </c>
      <c r="J69" s="11">
        <f t="shared" ref="J69:J76" si="3">F69*H69</f>
        <v>0</v>
      </c>
    </row>
    <row r="70" spans="1:10" x14ac:dyDescent="0.3">
      <c r="A70" s="3">
        <v>68</v>
      </c>
      <c r="B70" s="4" t="s">
        <v>21</v>
      </c>
      <c r="C70" s="5"/>
      <c r="D70" s="5"/>
      <c r="E70" s="5" t="s">
        <v>115</v>
      </c>
      <c r="F70" s="9">
        <v>156</v>
      </c>
      <c r="G70" s="11"/>
      <c r="H70" s="11"/>
      <c r="I70" s="11">
        <f t="shared" si="2"/>
        <v>0</v>
      </c>
      <c r="J70" s="11">
        <f t="shared" si="3"/>
        <v>0</v>
      </c>
    </row>
    <row r="71" spans="1:10" x14ac:dyDescent="0.3">
      <c r="A71" s="3">
        <v>69</v>
      </c>
      <c r="B71" s="28" t="s">
        <v>6</v>
      </c>
      <c r="C71" s="5"/>
      <c r="D71" s="5"/>
      <c r="E71" s="5" t="s">
        <v>115</v>
      </c>
      <c r="F71" s="9">
        <v>432</v>
      </c>
      <c r="G71" s="11"/>
      <c r="H71" s="11"/>
      <c r="I71" s="11">
        <f t="shared" si="2"/>
        <v>0</v>
      </c>
      <c r="J71" s="11">
        <f t="shared" si="3"/>
        <v>0</v>
      </c>
    </row>
    <row r="72" spans="1:10" x14ac:dyDescent="0.3">
      <c r="A72" s="3">
        <v>70</v>
      </c>
      <c r="B72" s="4" t="s">
        <v>131</v>
      </c>
      <c r="C72" s="5"/>
      <c r="D72" s="5"/>
      <c r="E72" s="5" t="s">
        <v>115</v>
      </c>
      <c r="F72" s="9">
        <v>120</v>
      </c>
      <c r="G72" s="11"/>
      <c r="H72" s="11"/>
      <c r="I72" s="11">
        <f t="shared" si="2"/>
        <v>0</v>
      </c>
      <c r="J72" s="11">
        <f t="shared" si="3"/>
        <v>0</v>
      </c>
    </row>
    <row r="73" spans="1:10" x14ac:dyDescent="0.3">
      <c r="A73" s="3">
        <v>71</v>
      </c>
      <c r="B73" s="4" t="s">
        <v>132</v>
      </c>
      <c r="C73" s="5"/>
      <c r="D73" s="5"/>
      <c r="E73" s="5" t="s">
        <v>115</v>
      </c>
      <c r="F73" s="9">
        <v>84</v>
      </c>
      <c r="G73" s="11"/>
      <c r="H73" s="11"/>
      <c r="I73" s="11">
        <f t="shared" si="2"/>
        <v>0</v>
      </c>
      <c r="J73" s="11">
        <f t="shared" si="3"/>
        <v>0</v>
      </c>
    </row>
    <row r="74" spans="1:10" x14ac:dyDescent="0.3">
      <c r="A74" s="3">
        <v>72</v>
      </c>
      <c r="B74" s="33" t="s">
        <v>48</v>
      </c>
      <c r="C74" s="5" t="s">
        <v>49</v>
      </c>
      <c r="D74" s="5"/>
      <c r="E74" s="5" t="s">
        <v>115</v>
      </c>
      <c r="F74" s="9">
        <v>468</v>
      </c>
      <c r="G74" s="11"/>
      <c r="H74" s="11"/>
      <c r="I74" s="11">
        <f t="shared" si="2"/>
        <v>0</v>
      </c>
      <c r="J74" s="11">
        <f t="shared" si="3"/>
        <v>0</v>
      </c>
    </row>
    <row r="75" spans="1:10" ht="36" x14ac:dyDescent="0.3">
      <c r="A75" s="3">
        <v>73</v>
      </c>
      <c r="B75" s="33" t="s">
        <v>133</v>
      </c>
      <c r="C75" s="5" t="s">
        <v>57</v>
      </c>
      <c r="D75" s="5"/>
      <c r="E75" s="5" t="s">
        <v>115</v>
      </c>
      <c r="F75" s="9">
        <v>156</v>
      </c>
      <c r="G75" s="11"/>
      <c r="H75" s="11"/>
      <c r="I75" s="11">
        <f t="shared" si="2"/>
        <v>0</v>
      </c>
      <c r="J75" s="11">
        <f t="shared" si="3"/>
        <v>0</v>
      </c>
    </row>
    <row r="76" spans="1:10" x14ac:dyDescent="0.3">
      <c r="A76" s="3">
        <v>74</v>
      </c>
      <c r="B76" s="33" t="s">
        <v>22</v>
      </c>
      <c r="C76" s="5" t="s">
        <v>23</v>
      </c>
      <c r="D76" s="5"/>
      <c r="E76" s="5" t="s">
        <v>115</v>
      </c>
      <c r="F76" s="9">
        <v>804</v>
      </c>
      <c r="G76" s="11"/>
      <c r="H76" s="11"/>
      <c r="I76" s="11">
        <f t="shared" si="2"/>
        <v>0</v>
      </c>
      <c r="J76" s="11">
        <f t="shared" si="3"/>
        <v>0</v>
      </c>
    </row>
    <row r="77" spans="1:10" x14ac:dyDescent="0.3">
      <c r="I77" s="34">
        <f>SUBTOTAL(9,I3:I76)</f>
        <v>0</v>
      </c>
      <c r="J77" s="34">
        <f>SUBTOTAL(9,J3:J76)</f>
        <v>0</v>
      </c>
    </row>
  </sheetData>
  <autoFilter ref="B2:I76" xr:uid="{00000000-0009-0000-0000-000001000000}"/>
  <conditionalFormatting sqref="B11">
    <cfRule type="duplicateValues" dxfId="8" priority="8"/>
  </conditionalFormatting>
  <conditionalFormatting sqref="B28">
    <cfRule type="duplicateValues" dxfId="7" priority="7"/>
  </conditionalFormatting>
  <conditionalFormatting sqref="B32">
    <cfRule type="duplicateValues" dxfId="6" priority="6"/>
  </conditionalFormatting>
  <conditionalFormatting sqref="B40">
    <cfRule type="duplicateValues" dxfId="5" priority="5"/>
  </conditionalFormatting>
  <conditionalFormatting sqref="B41">
    <cfRule type="duplicateValues" dxfId="4" priority="3"/>
  </conditionalFormatting>
  <conditionalFormatting sqref="B42">
    <cfRule type="duplicateValues" dxfId="3" priority="4"/>
  </conditionalFormatting>
  <conditionalFormatting sqref="B48">
    <cfRule type="duplicateValues" dxfId="2" priority="2"/>
  </conditionalFormatting>
  <conditionalFormatting sqref="B71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7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5" sqref="E5"/>
    </sheetView>
  </sheetViews>
  <sheetFormatPr defaultRowHeight="14.4" x14ac:dyDescent="0.25"/>
  <cols>
    <col min="1" max="1" width="4" style="19" customWidth="1"/>
    <col min="2" max="2" width="31.33203125" style="20" customWidth="1"/>
    <col min="3" max="3" width="27.88671875" style="21" customWidth="1"/>
    <col min="4" max="4" width="14.33203125" style="15" customWidth="1"/>
    <col min="5" max="5" width="11.77734375" style="22" customWidth="1"/>
    <col min="6" max="6" width="22.6640625" style="1" customWidth="1"/>
    <col min="7" max="7" width="29.88671875" style="1" bestFit="1" customWidth="1"/>
    <col min="8" max="9" width="29.88671875" style="1" customWidth="1"/>
    <col min="10" max="10" width="22.6640625" style="1" customWidth="1"/>
    <col min="11" max="11" width="31.88671875" style="1" customWidth="1"/>
    <col min="12" max="13" width="29.88671875" style="1" customWidth="1"/>
    <col min="14" max="16384" width="8.88671875" style="23"/>
  </cols>
  <sheetData>
    <row r="1" spans="1:13" ht="18" x14ac:dyDescent="0.25">
      <c r="D1" s="21"/>
      <c r="F1" s="36" t="s">
        <v>138</v>
      </c>
      <c r="G1" s="36"/>
      <c r="H1" s="36"/>
      <c r="I1" s="36"/>
      <c r="J1" s="37" t="s">
        <v>139</v>
      </c>
      <c r="K1" s="37"/>
      <c r="L1" s="37"/>
      <c r="M1" s="37"/>
    </row>
    <row r="2" spans="1:13" s="26" customFormat="1" ht="45.6" x14ac:dyDescent="0.3">
      <c r="A2" s="24" t="s">
        <v>0</v>
      </c>
      <c r="B2" s="25" t="s">
        <v>1</v>
      </c>
      <c r="C2" s="25" t="s">
        <v>2</v>
      </c>
      <c r="D2" s="18" t="s">
        <v>114</v>
      </c>
      <c r="E2" s="24" t="s">
        <v>3</v>
      </c>
      <c r="F2" s="18" t="s">
        <v>136</v>
      </c>
      <c r="G2" s="18" t="s">
        <v>137</v>
      </c>
      <c r="H2" s="18" t="s">
        <v>140</v>
      </c>
      <c r="I2" s="18" t="s">
        <v>141</v>
      </c>
      <c r="J2" s="18" t="s">
        <v>136</v>
      </c>
      <c r="K2" s="18" t="s">
        <v>137</v>
      </c>
      <c r="L2" s="18" t="s">
        <v>140</v>
      </c>
      <c r="M2" s="18" t="s">
        <v>141</v>
      </c>
    </row>
    <row r="3" spans="1:13" x14ac:dyDescent="0.25">
      <c r="A3" s="27">
        <v>1</v>
      </c>
      <c r="B3" s="28" t="s">
        <v>102</v>
      </c>
      <c r="C3" s="29" t="s">
        <v>103</v>
      </c>
      <c r="D3" s="12"/>
      <c r="E3" s="35">
        <f>VIAN!F3+GC!F3</f>
        <v>7241</v>
      </c>
      <c r="F3" s="11"/>
      <c r="G3" s="11"/>
      <c r="H3" s="11"/>
      <c r="I3" s="11"/>
      <c r="J3" s="11"/>
      <c r="K3" s="11"/>
      <c r="L3" s="11"/>
      <c r="M3" s="11"/>
    </row>
    <row r="4" spans="1:13" ht="24" x14ac:dyDescent="0.25">
      <c r="A4" s="27">
        <v>2</v>
      </c>
      <c r="B4" s="4" t="s">
        <v>142</v>
      </c>
      <c r="C4" s="5" t="s">
        <v>143</v>
      </c>
      <c r="D4" s="12"/>
      <c r="E4" s="35">
        <f>VIAN!F4+GC!F4</f>
        <v>40964</v>
      </c>
      <c r="F4" s="11"/>
      <c r="G4" s="11"/>
      <c r="H4" s="11"/>
      <c r="I4" s="11"/>
      <c r="J4" s="11"/>
      <c r="K4" s="11"/>
      <c r="L4" s="11"/>
      <c r="M4" s="11"/>
    </row>
    <row r="5" spans="1:13" x14ac:dyDescent="0.25">
      <c r="A5" s="27">
        <v>3</v>
      </c>
      <c r="B5" s="28" t="s">
        <v>4</v>
      </c>
      <c r="C5" s="29"/>
      <c r="D5" s="14"/>
      <c r="E5" s="35">
        <v>408</v>
      </c>
      <c r="F5" s="11"/>
      <c r="G5" s="11"/>
      <c r="H5" s="11"/>
      <c r="I5" s="11"/>
      <c r="J5" s="11"/>
      <c r="K5" s="11"/>
      <c r="L5" s="11"/>
      <c r="M5" s="11"/>
    </row>
    <row r="6" spans="1:13" x14ac:dyDescent="0.25">
      <c r="A6" s="27">
        <v>4</v>
      </c>
      <c r="B6" s="28" t="s">
        <v>5</v>
      </c>
      <c r="C6" s="29"/>
      <c r="D6" s="14"/>
      <c r="E6" s="35">
        <v>1864</v>
      </c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27">
        <v>5</v>
      </c>
      <c r="B7" s="4" t="s">
        <v>7</v>
      </c>
      <c r="C7" s="29"/>
      <c r="D7" s="14"/>
      <c r="E7" s="35">
        <v>770</v>
      </c>
      <c r="F7" s="11"/>
      <c r="G7" s="11"/>
      <c r="H7" s="11"/>
      <c r="I7" s="11"/>
      <c r="J7" s="11"/>
      <c r="K7" s="11"/>
      <c r="L7" s="11"/>
      <c r="M7" s="11"/>
    </row>
    <row r="8" spans="1:13" x14ac:dyDescent="0.25">
      <c r="A8" s="27">
        <v>6</v>
      </c>
      <c r="B8" s="28" t="s">
        <v>9</v>
      </c>
      <c r="C8" s="29" t="s">
        <v>10</v>
      </c>
      <c r="D8" s="14"/>
      <c r="E8" s="35">
        <v>744</v>
      </c>
      <c r="F8" s="11"/>
      <c r="G8" s="11"/>
      <c r="H8" s="11"/>
      <c r="I8" s="11"/>
      <c r="J8" s="11"/>
      <c r="K8" s="11"/>
      <c r="L8" s="11"/>
      <c r="M8" s="11"/>
    </row>
    <row r="9" spans="1:13" x14ac:dyDescent="0.25">
      <c r="A9" s="27">
        <v>7</v>
      </c>
      <c r="B9" s="28" t="s">
        <v>11</v>
      </c>
      <c r="C9" s="29" t="s">
        <v>12</v>
      </c>
      <c r="D9" s="14"/>
      <c r="E9" s="35">
        <v>586</v>
      </c>
      <c r="F9" s="11"/>
      <c r="G9" s="11"/>
      <c r="H9" s="11"/>
      <c r="I9" s="11"/>
      <c r="J9" s="11"/>
      <c r="K9" s="11"/>
      <c r="L9" s="11"/>
      <c r="M9" s="11"/>
    </row>
    <row r="10" spans="1:13" x14ac:dyDescent="0.25">
      <c r="A10" s="27">
        <v>8</v>
      </c>
      <c r="B10" s="28" t="s">
        <v>123</v>
      </c>
      <c r="C10" s="29"/>
      <c r="D10" s="14"/>
      <c r="E10" s="35">
        <v>156</v>
      </c>
      <c r="F10" s="11"/>
      <c r="G10" s="11"/>
      <c r="H10" s="11"/>
      <c r="I10" s="11"/>
      <c r="J10" s="11"/>
      <c r="K10" s="11"/>
      <c r="L10" s="11"/>
      <c r="M10" s="11"/>
    </row>
    <row r="11" spans="1:13" ht="20.399999999999999" x14ac:dyDescent="0.25">
      <c r="A11" s="27">
        <v>9</v>
      </c>
      <c r="B11" s="30" t="s">
        <v>124</v>
      </c>
      <c r="C11" s="29"/>
      <c r="D11" s="14"/>
      <c r="E11" s="35">
        <v>3214</v>
      </c>
      <c r="F11" s="11"/>
      <c r="G11" s="11"/>
      <c r="H11" s="11"/>
      <c r="I11" s="11"/>
      <c r="J11" s="11"/>
      <c r="K11" s="11"/>
      <c r="L11" s="11"/>
      <c r="M11" s="11"/>
    </row>
    <row r="12" spans="1:13" x14ac:dyDescent="0.25">
      <c r="A12" s="27">
        <v>10</v>
      </c>
      <c r="B12" s="28" t="s">
        <v>13</v>
      </c>
      <c r="C12" s="29"/>
      <c r="D12" s="14"/>
      <c r="E12" s="35">
        <v>498</v>
      </c>
      <c r="F12" s="11"/>
      <c r="G12" s="11"/>
      <c r="H12" s="11"/>
      <c r="I12" s="11"/>
      <c r="J12" s="11"/>
      <c r="K12" s="11"/>
      <c r="L12" s="11"/>
      <c r="M12" s="11"/>
    </row>
    <row r="13" spans="1:13" x14ac:dyDescent="0.25">
      <c r="A13" s="27">
        <v>11</v>
      </c>
      <c r="B13" s="28" t="s">
        <v>14</v>
      </c>
      <c r="C13" s="29"/>
      <c r="D13" s="14"/>
      <c r="E13" s="35">
        <v>40680</v>
      </c>
      <c r="F13" s="11"/>
      <c r="G13" s="11"/>
      <c r="H13" s="11"/>
      <c r="I13" s="11"/>
      <c r="J13" s="11"/>
      <c r="K13" s="11"/>
      <c r="L13" s="11"/>
      <c r="M13" s="11"/>
    </row>
    <row r="14" spans="1:13" x14ac:dyDescent="0.25">
      <c r="A14" s="27">
        <v>12</v>
      </c>
      <c r="B14" s="28" t="s">
        <v>15</v>
      </c>
      <c r="C14" s="29"/>
      <c r="D14" s="14"/>
      <c r="E14" s="35">
        <v>18210</v>
      </c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27">
        <v>13</v>
      </c>
      <c r="B15" s="28" t="s">
        <v>17</v>
      </c>
      <c r="C15" s="29"/>
      <c r="D15" s="14"/>
      <c r="E15" s="35">
        <v>10253</v>
      </c>
      <c r="F15" s="11"/>
      <c r="G15" s="11"/>
      <c r="H15" s="11"/>
      <c r="I15" s="11"/>
      <c r="J15" s="11"/>
      <c r="K15" s="11"/>
      <c r="L15" s="11"/>
      <c r="M15" s="11"/>
    </row>
    <row r="16" spans="1:13" x14ac:dyDescent="0.25">
      <c r="A16" s="27">
        <v>14</v>
      </c>
      <c r="B16" s="28" t="s">
        <v>18</v>
      </c>
      <c r="C16" s="29"/>
      <c r="D16" s="14"/>
      <c r="E16" s="35">
        <v>7247</v>
      </c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27">
        <v>15</v>
      </c>
      <c r="B17" s="28" t="s">
        <v>20</v>
      </c>
      <c r="C17" s="29"/>
      <c r="D17" s="14"/>
      <c r="E17" s="35">
        <v>924</v>
      </c>
      <c r="F17" s="11"/>
      <c r="G17" s="11"/>
      <c r="H17" s="11"/>
      <c r="I17" s="11"/>
      <c r="J17" s="11"/>
      <c r="K17" s="11"/>
      <c r="L17" s="11"/>
      <c r="M17" s="11"/>
    </row>
    <row r="18" spans="1:13" x14ac:dyDescent="0.25">
      <c r="A18" s="27">
        <v>16</v>
      </c>
      <c r="B18" s="28" t="s">
        <v>24</v>
      </c>
      <c r="C18" s="29" t="s">
        <v>25</v>
      </c>
      <c r="D18" s="14"/>
      <c r="E18" s="35">
        <v>1703</v>
      </c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27">
        <v>17</v>
      </c>
      <c r="B19" s="28" t="s">
        <v>26</v>
      </c>
      <c r="C19" s="29" t="s">
        <v>27</v>
      </c>
      <c r="D19" s="14"/>
      <c r="E19" s="35">
        <v>325</v>
      </c>
      <c r="F19" s="11"/>
      <c r="G19" s="11"/>
      <c r="H19" s="11"/>
      <c r="I19" s="11"/>
      <c r="J19" s="11"/>
      <c r="K19" s="11"/>
      <c r="L19" s="11"/>
      <c r="M19" s="11"/>
    </row>
    <row r="20" spans="1:13" ht="32.4" x14ac:dyDescent="0.25">
      <c r="A20" s="27">
        <v>18</v>
      </c>
      <c r="B20" s="28" t="s">
        <v>28</v>
      </c>
      <c r="C20" s="29" t="s">
        <v>29</v>
      </c>
      <c r="D20" s="14"/>
      <c r="E20" s="35">
        <v>383</v>
      </c>
      <c r="F20" s="11"/>
      <c r="G20" s="11"/>
      <c r="H20" s="11"/>
      <c r="I20" s="11"/>
      <c r="J20" s="11"/>
      <c r="K20" s="11"/>
      <c r="L20" s="11"/>
      <c r="M20" s="11"/>
    </row>
    <row r="21" spans="1:13" x14ac:dyDescent="0.25">
      <c r="A21" s="27">
        <v>19</v>
      </c>
      <c r="B21" s="28" t="s">
        <v>30</v>
      </c>
      <c r="C21" s="29" t="s">
        <v>31</v>
      </c>
      <c r="D21" s="14"/>
      <c r="E21" s="35">
        <v>778</v>
      </c>
      <c r="F21" s="11"/>
      <c r="G21" s="11"/>
      <c r="H21" s="11"/>
      <c r="I21" s="11"/>
      <c r="J21" s="11"/>
      <c r="K21" s="11"/>
      <c r="L21" s="11"/>
      <c r="M21" s="11"/>
    </row>
    <row r="22" spans="1:13" ht="21.6" x14ac:dyDescent="0.25">
      <c r="A22" s="27">
        <v>20</v>
      </c>
      <c r="B22" s="28" t="s">
        <v>125</v>
      </c>
      <c r="C22" s="29" t="s">
        <v>35</v>
      </c>
      <c r="D22" s="14"/>
      <c r="E22" s="35">
        <v>2768</v>
      </c>
      <c r="F22" s="11"/>
      <c r="G22" s="11"/>
      <c r="H22" s="11"/>
      <c r="I22" s="11"/>
      <c r="J22" s="11"/>
      <c r="K22" s="11"/>
      <c r="L22" s="11"/>
      <c r="M22" s="11"/>
    </row>
    <row r="23" spans="1:13" x14ac:dyDescent="0.25">
      <c r="A23" s="27">
        <v>21</v>
      </c>
      <c r="B23" s="28" t="s">
        <v>36</v>
      </c>
      <c r="C23" s="29"/>
      <c r="D23" s="14"/>
      <c r="E23" s="35">
        <v>348</v>
      </c>
      <c r="F23" s="11"/>
      <c r="G23" s="11"/>
      <c r="H23" s="11"/>
      <c r="I23" s="11"/>
      <c r="J23" s="11"/>
      <c r="K23" s="11"/>
      <c r="L23" s="11"/>
      <c r="M23" s="11"/>
    </row>
    <row r="24" spans="1:13" ht="21.6" x14ac:dyDescent="0.25">
      <c r="A24" s="27">
        <v>22</v>
      </c>
      <c r="B24" s="28" t="s">
        <v>37</v>
      </c>
      <c r="C24" s="29" t="s">
        <v>38</v>
      </c>
      <c r="D24" s="14"/>
      <c r="E24" s="35">
        <v>1696</v>
      </c>
      <c r="F24" s="11"/>
      <c r="G24" s="11"/>
      <c r="H24" s="11"/>
      <c r="I24" s="11"/>
      <c r="J24" s="11"/>
      <c r="K24" s="11"/>
      <c r="L24" s="11"/>
      <c r="M24" s="11"/>
    </row>
    <row r="25" spans="1:13" ht="32.4" x14ac:dyDescent="0.25">
      <c r="A25" s="27">
        <v>23</v>
      </c>
      <c r="B25" s="28" t="s">
        <v>39</v>
      </c>
      <c r="C25" s="29" t="s">
        <v>40</v>
      </c>
      <c r="D25" s="14"/>
      <c r="E25" s="35">
        <v>1408</v>
      </c>
      <c r="F25" s="11"/>
      <c r="G25" s="11"/>
      <c r="H25" s="11"/>
      <c r="I25" s="11"/>
      <c r="J25" s="11"/>
      <c r="K25" s="11"/>
      <c r="L25" s="11"/>
      <c r="M25" s="11"/>
    </row>
    <row r="26" spans="1:13" ht="32.4" x14ac:dyDescent="0.25">
      <c r="A26" s="27">
        <v>24</v>
      </c>
      <c r="B26" s="28" t="s">
        <v>126</v>
      </c>
      <c r="C26" s="29" t="s">
        <v>41</v>
      </c>
      <c r="D26" s="14"/>
      <c r="E26" s="35">
        <v>1639</v>
      </c>
      <c r="F26" s="11"/>
      <c r="G26" s="11"/>
      <c r="H26" s="11"/>
      <c r="I26" s="11"/>
      <c r="J26" s="11"/>
      <c r="K26" s="11"/>
      <c r="L26" s="11"/>
      <c r="M26" s="11"/>
    </row>
    <row r="27" spans="1:13" x14ac:dyDescent="0.25">
      <c r="A27" s="27">
        <v>25</v>
      </c>
      <c r="B27" s="28" t="s">
        <v>42</v>
      </c>
      <c r="C27" s="29" t="s">
        <v>43</v>
      </c>
      <c r="D27" s="14"/>
      <c r="E27" s="35">
        <v>7061</v>
      </c>
      <c r="F27" s="11"/>
      <c r="G27" s="11"/>
      <c r="H27" s="11"/>
      <c r="I27" s="11"/>
      <c r="J27" s="11"/>
      <c r="K27" s="11"/>
      <c r="L27" s="11"/>
      <c r="M27" s="11"/>
    </row>
    <row r="28" spans="1:13" ht="21.6" x14ac:dyDescent="0.25">
      <c r="A28" s="27">
        <v>26</v>
      </c>
      <c r="B28" s="28" t="s">
        <v>44</v>
      </c>
      <c r="C28" s="29" t="s">
        <v>45</v>
      </c>
      <c r="D28" s="14"/>
      <c r="E28" s="35">
        <v>184</v>
      </c>
      <c r="F28" s="11"/>
      <c r="G28" s="11"/>
      <c r="H28" s="11"/>
      <c r="I28" s="11"/>
      <c r="J28" s="11"/>
      <c r="K28" s="11"/>
      <c r="L28" s="11"/>
      <c r="M28" s="11"/>
    </row>
    <row r="29" spans="1:13" x14ac:dyDescent="0.25">
      <c r="A29" s="27">
        <v>27</v>
      </c>
      <c r="B29" s="28" t="s">
        <v>46</v>
      </c>
      <c r="C29" s="29" t="s">
        <v>47</v>
      </c>
      <c r="D29" s="14"/>
      <c r="E29" s="35">
        <v>1244</v>
      </c>
      <c r="F29" s="11"/>
      <c r="G29" s="11"/>
      <c r="H29" s="11"/>
      <c r="I29" s="11"/>
      <c r="J29" s="11"/>
      <c r="K29" s="11"/>
      <c r="L29" s="11"/>
      <c r="M29" s="11"/>
    </row>
    <row r="30" spans="1:13" ht="21.6" x14ac:dyDescent="0.25">
      <c r="A30" s="27">
        <v>28</v>
      </c>
      <c r="B30" s="28" t="s">
        <v>50</v>
      </c>
      <c r="C30" s="29" t="s">
        <v>51</v>
      </c>
      <c r="D30" s="14"/>
      <c r="E30" s="35">
        <v>23310</v>
      </c>
      <c r="F30" s="11"/>
      <c r="G30" s="11"/>
      <c r="H30" s="11"/>
      <c r="I30" s="11"/>
      <c r="J30" s="11"/>
      <c r="K30" s="11"/>
      <c r="L30" s="11"/>
      <c r="M30" s="11"/>
    </row>
    <row r="31" spans="1:13" x14ac:dyDescent="0.25">
      <c r="A31" s="27">
        <v>29</v>
      </c>
      <c r="B31" s="28" t="s">
        <v>52</v>
      </c>
      <c r="C31" s="29" t="s">
        <v>53</v>
      </c>
      <c r="D31" s="14"/>
      <c r="E31" s="35">
        <v>762</v>
      </c>
      <c r="F31" s="11"/>
      <c r="G31" s="11"/>
      <c r="H31" s="11"/>
      <c r="I31" s="11"/>
      <c r="J31" s="11"/>
      <c r="K31" s="11"/>
      <c r="L31" s="11"/>
      <c r="M31" s="11"/>
    </row>
    <row r="32" spans="1:13" x14ac:dyDescent="0.25">
      <c r="A32" s="27">
        <v>30</v>
      </c>
      <c r="B32" s="28" t="s">
        <v>54</v>
      </c>
      <c r="C32" s="29" t="s">
        <v>55</v>
      </c>
      <c r="D32" s="14"/>
      <c r="E32" s="35">
        <v>1757</v>
      </c>
      <c r="F32" s="11"/>
      <c r="G32" s="11"/>
      <c r="H32" s="11"/>
      <c r="I32" s="11"/>
      <c r="J32" s="11"/>
      <c r="K32" s="11"/>
      <c r="L32" s="11"/>
      <c r="M32" s="11"/>
    </row>
    <row r="33" spans="1:13" ht="43.2" x14ac:dyDescent="0.25">
      <c r="A33" s="27">
        <v>31</v>
      </c>
      <c r="B33" s="28" t="s">
        <v>127</v>
      </c>
      <c r="C33" s="29" t="s">
        <v>56</v>
      </c>
      <c r="D33" s="14"/>
      <c r="E33" s="35">
        <v>53700</v>
      </c>
      <c r="F33" s="11"/>
      <c r="G33" s="11"/>
      <c r="H33" s="11"/>
      <c r="I33" s="11"/>
      <c r="J33" s="11"/>
      <c r="K33" s="11"/>
      <c r="L33" s="11"/>
      <c r="M33" s="11"/>
    </row>
    <row r="34" spans="1:13" ht="43.2" x14ac:dyDescent="0.25">
      <c r="A34" s="27">
        <v>32</v>
      </c>
      <c r="B34" s="28" t="s">
        <v>128</v>
      </c>
      <c r="C34" s="29" t="s">
        <v>56</v>
      </c>
      <c r="D34" s="14"/>
      <c r="E34" s="35">
        <v>4519</v>
      </c>
      <c r="F34" s="11"/>
      <c r="G34" s="11"/>
      <c r="H34" s="11"/>
      <c r="I34" s="11"/>
      <c r="J34" s="11"/>
      <c r="K34" s="11"/>
      <c r="L34" s="11"/>
      <c r="M34" s="11"/>
    </row>
    <row r="35" spans="1:13" x14ac:dyDescent="0.25">
      <c r="A35" s="27">
        <v>33</v>
      </c>
      <c r="B35" s="28" t="s">
        <v>59</v>
      </c>
      <c r="C35" s="29"/>
      <c r="D35" s="14"/>
      <c r="E35" s="35">
        <v>1598</v>
      </c>
      <c r="F35" s="11"/>
      <c r="G35" s="11"/>
      <c r="H35" s="11"/>
      <c r="I35" s="11"/>
      <c r="J35" s="11"/>
      <c r="K35" s="11"/>
      <c r="L35" s="11"/>
      <c r="M35" s="11"/>
    </row>
    <row r="36" spans="1:13" x14ac:dyDescent="0.25">
      <c r="A36" s="27">
        <v>34</v>
      </c>
      <c r="B36" s="28" t="s">
        <v>60</v>
      </c>
      <c r="C36" s="29" t="s">
        <v>61</v>
      </c>
      <c r="D36" s="14"/>
      <c r="E36" s="35">
        <v>564</v>
      </c>
      <c r="F36" s="11"/>
      <c r="G36" s="11"/>
      <c r="H36" s="11"/>
      <c r="I36" s="11"/>
      <c r="J36" s="11"/>
      <c r="K36" s="11"/>
      <c r="L36" s="11"/>
      <c r="M36" s="11"/>
    </row>
    <row r="37" spans="1:13" x14ac:dyDescent="0.25">
      <c r="A37" s="27">
        <v>35</v>
      </c>
      <c r="B37" s="28" t="s">
        <v>62</v>
      </c>
      <c r="C37" s="29" t="s">
        <v>63</v>
      </c>
      <c r="D37" s="14"/>
      <c r="E37" s="35">
        <v>2890</v>
      </c>
      <c r="F37" s="11"/>
      <c r="G37" s="11"/>
      <c r="H37" s="11"/>
      <c r="I37" s="11"/>
      <c r="J37" s="11"/>
      <c r="K37" s="11"/>
      <c r="L37" s="11"/>
      <c r="M37" s="11"/>
    </row>
    <row r="38" spans="1:13" x14ac:dyDescent="0.25">
      <c r="A38" s="27">
        <v>36</v>
      </c>
      <c r="B38" s="28" t="s">
        <v>64</v>
      </c>
      <c r="C38" s="29" t="s">
        <v>65</v>
      </c>
      <c r="D38" s="14"/>
      <c r="E38" s="35">
        <v>2525</v>
      </c>
      <c r="F38" s="11"/>
      <c r="G38" s="11"/>
      <c r="H38" s="11"/>
      <c r="I38" s="11"/>
      <c r="J38" s="11"/>
      <c r="K38" s="11"/>
      <c r="L38" s="11"/>
      <c r="M38" s="11"/>
    </row>
    <row r="39" spans="1:13" x14ac:dyDescent="0.25">
      <c r="A39" s="27">
        <v>37</v>
      </c>
      <c r="B39" s="28" t="s">
        <v>66</v>
      </c>
      <c r="C39" s="29" t="s">
        <v>135</v>
      </c>
      <c r="D39" s="14"/>
      <c r="E39" s="35">
        <v>1730</v>
      </c>
      <c r="F39" s="11"/>
      <c r="G39" s="11"/>
      <c r="H39" s="11"/>
      <c r="I39" s="11"/>
      <c r="J39" s="11"/>
      <c r="K39" s="11"/>
      <c r="L39" s="11"/>
      <c r="M39" s="11"/>
    </row>
    <row r="40" spans="1:13" ht="32.4" x14ac:dyDescent="0.25">
      <c r="A40" s="27">
        <v>38</v>
      </c>
      <c r="B40" s="28" t="s">
        <v>129</v>
      </c>
      <c r="C40" s="29" t="s">
        <v>68</v>
      </c>
      <c r="D40" s="14"/>
      <c r="E40" s="35">
        <v>330</v>
      </c>
      <c r="F40" s="11"/>
      <c r="G40" s="11"/>
      <c r="H40" s="11"/>
      <c r="I40" s="11"/>
      <c r="J40" s="11"/>
      <c r="K40" s="11"/>
      <c r="L40" s="11"/>
      <c r="M40" s="11"/>
    </row>
    <row r="41" spans="1:13" ht="54" x14ac:dyDescent="0.25">
      <c r="A41" s="27">
        <v>39</v>
      </c>
      <c r="B41" s="28" t="s">
        <v>69</v>
      </c>
      <c r="C41" s="29" t="s">
        <v>70</v>
      </c>
      <c r="D41" s="14"/>
      <c r="E41" s="35">
        <v>1350</v>
      </c>
      <c r="F41" s="11"/>
      <c r="G41" s="11"/>
      <c r="H41" s="11"/>
      <c r="I41" s="11"/>
      <c r="J41" s="11"/>
      <c r="K41" s="11"/>
      <c r="L41" s="11"/>
      <c r="M41" s="11"/>
    </row>
    <row r="42" spans="1:13" ht="54" x14ac:dyDescent="0.25">
      <c r="A42" s="27">
        <v>40</v>
      </c>
      <c r="B42" s="28" t="s">
        <v>71</v>
      </c>
      <c r="C42" s="29" t="s">
        <v>72</v>
      </c>
      <c r="D42" s="14"/>
      <c r="E42" s="35">
        <v>431</v>
      </c>
      <c r="F42" s="11"/>
      <c r="G42" s="11"/>
      <c r="H42" s="11"/>
      <c r="I42" s="11"/>
      <c r="J42" s="11"/>
      <c r="K42" s="11"/>
      <c r="L42" s="11"/>
      <c r="M42" s="11"/>
    </row>
    <row r="43" spans="1:13" x14ac:dyDescent="0.25">
      <c r="A43" s="27">
        <v>41</v>
      </c>
      <c r="B43" s="28" t="s">
        <v>76</v>
      </c>
      <c r="C43" s="29" t="s">
        <v>77</v>
      </c>
      <c r="D43" s="14"/>
      <c r="E43" s="35">
        <v>491</v>
      </c>
      <c r="F43" s="11"/>
      <c r="G43" s="11"/>
      <c r="H43" s="11"/>
      <c r="I43" s="11"/>
      <c r="J43" s="11"/>
      <c r="K43" s="11"/>
      <c r="L43" s="11"/>
      <c r="M43" s="11"/>
    </row>
    <row r="44" spans="1:13" ht="43.2" x14ac:dyDescent="0.25">
      <c r="A44" s="27">
        <v>42</v>
      </c>
      <c r="B44" s="28" t="s">
        <v>78</v>
      </c>
      <c r="C44" s="29" t="s">
        <v>79</v>
      </c>
      <c r="D44" s="14"/>
      <c r="E44" s="35">
        <v>548</v>
      </c>
      <c r="F44" s="11"/>
      <c r="G44" s="11"/>
      <c r="H44" s="11"/>
      <c r="I44" s="11"/>
      <c r="J44" s="11"/>
      <c r="K44" s="11"/>
      <c r="L44" s="11"/>
      <c r="M44" s="11"/>
    </row>
    <row r="45" spans="1:13" x14ac:dyDescent="0.25">
      <c r="A45" s="27">
        <v>43</v>
      </c>
      <c r="B45" s="28" t="s">
        <v>80</v>
      </c>
      <c r="C45" s="29" t="s">
        <v>81</v>
      </c>
      <c r="D45" s="14"/>
      <c r="E45" s="35">
        <v>925</v>
      </c>
      <c r="F45" s="11"/>
      <c r="G45" s="11"/>
      <c r="H45" s="11"/>
      <c r="I45" s="11"/>
      <c r="J45" s="11"/>
      <c r="K45" s="11"/>
      <c r="L45" s="11"/>
      <c r="M45" s="11"/>
    </row>
    <row r="46" spans="1:13" x14ac:dyDescent="0.25">
      <c r="A46" s="27">
        <v>44</v>
      </c>
      <c r="B46" s="28" t="s">
        <v>82</v>
      </c>
      <c r="C46" s="29" t="s">
        <v>83</v>
      </c>
      <c r="D46" s="14"/>
      <c r="E46" s="35">
        <v>3384</v>
      </c>
      <c r="F46" s="11"/>
      <c r="G46" s="11"/>
      <c r="H46" s="11"/>
      <c r="I46" s="11"/>
      <c r="J46" s="11"/>
      <c r="K46" s="11"/>
      <c r="L46" s="11"/>
      <c r="M46" s="11"/>
    </row>
    <row r="47" spans="1:13" x14ac:dyDescent="0.25">
      <c r="A47" s="27">
        <v>45</v>
      </c>
      <c r="B47" s="28" t="s">
        <v>84</v>
      </c>
      <c r="C47" s="29" t="s">
        <v>83</v>
      </c>
      <c r="D47" s="14"/>
      <c r="E47" s="35">
        <v>1764</v>
      </c>
      <c r="F47" s="11"/>
      <c r="G47" s="11"/>
      <c r="H47" s="11"/>
      <c r="I47" s="11"/>
      <c r="J47" s="11"/>
      <c r="K47" s="11"/>
      <c r="L47" s="11"/>
      <c r="M47" s="11"/>
    </row>
    <row r="48" spans="1:13" x14ac:dyDescent="0.25">
      <c r="A48" s="27">
        <v>46</v>
      </c>
      <c r="B48" s="28" t="s">
        <v>85</v>
      </c>
      <c r="C48" s="29"/>
      <c r="D48" s="14"/>
      <c r="E48" s="35">
        <v>138</v>
      </c>
      <c r="F48" s="11"/>
      <c r="G48" s="11"/>
      <c r="H48" s="11"/>
      <c r="I48" s="11"/>
      <c r="J48" s="11"/>
      <c r="K48" s="11"/>
      <c r="L48" s="11"/>
      <c r="M48" s="11"/>
    </row>
    <row r="49" spans="1:13" x14ac:dyDescent="0.25">
      <c r="A49" s="27">
        <v>47</v>
      </c>
      <c r="B49" s="28" t="s">
        <v>86</v>
      </c>
      <c r="C49" s="29" t="s">
        <v>87</v>
      </c>
      <c r="D49" s="14"/>
      <c r="E49" s="35">
        <v>182</v>
      </c>
      <c r="F49" s="11"/>
      <c r="G49" s="11"/>
      <c r="H49" s="11"/>
      <c r="I49" s="11"/>
      <c r="J49" s="11"/>
      <c r="K49" s="11"/>
      <c r="L49" s="11"/>
      <c r="M49" s="11"/>
    </row>
    <row r="50" spans="1:13" x14ac:dyDescent="0.25">
      <c r="A50" s="27">
        <v>48</v>
      </c>
      <c r="B50" s="28" t="s">
        <v>88</v>
      </c>
      <c r="C50" s="29" t="s">
        <v>89</v>
      </c>
      <c r="D50" s="14"/>
      <c r="E50" s="35">
        <v>308</v>
      </c>
      <c r="F50" s="11"/>
      <c r="G50" s="11"/>
      <c r="H50" s="11"/>
      <c r="I50" s="11"/>
      <c r="J50" s="11"/>
      <c r="K50" s="11"/>
      <c r="L50" s="11"/>
      <c r="M50" s="11"/>
    </row>
    <row r="51" spans="1:13" ht="43.2" x14ac:dyDescent="0.25">
      <c r="A51" s="27">
        <v>49</v>
      </c>
      <c r="B51" s="28" t="s">
        <v>90</v>
      </c>
      <c r="C51" s="29" t="s">
        <v>91</v>
      </c>
      <c r="D51" s="14"/>
      <c r="E51" s="35">
        <v>1183</v>
      </c>
      <c r="F51" s="11"/>
      <c r="G51" s="11"/>
      <c r="H51" s="11"/>
      <c r="I51" s="11"/>
      <c r="J51" s="11"/>
      <c r="K51" s="11"/>
      <c r="L51" s="11"/>
      <c r="M51" s="11"/>
    </row>
    <row r="52" spans="1:13" ht="43.2" x14ac:dyDescent="0.25">
      <c r="A52" s="27">
        <v>50</v>
      </c>
      <c r="B52" s="28" t="s">
        <v>92</v>
      </c>
      <c r="C52" s="29" t="s">
        <v>93</v>
      </c>
      <c r="D52" s="14"/>
      <c r="E52" s="35">
        <v>850</v>
      </c>
      <c r="F52" s="11"/>
      <c r="G52" s="11"/>
      <c r="H52" s="11"/>
      <c r="I52" s="11"/>
      <c r="J52" s="11"/>
      <c r="K52" s="11"/>
      <c r="L52" s="11"/>
      <c r="M52" s="11"/>
    </row>
    <row r="53" spans="1:13" ht="21.6" x14ac:dyDescent="0.25">
      <c r="A53" s="27">
        <v>51</v>
      </c>
      <c r="B53" s="28" t="s">
        <v>94</v>
      </c>
      <c r="C53" s="29" t="s">
        <v>95</v>
      </c>
      <c r="D53" s="14"/>
      <c r="E53" s="35">
        <v>5143</v>
      </c>
      <c r="F53" s="11"/>
      <c r="G53" s="11"/>
      <c r="H53" s="11"/>
      <c r="I53" s="11"/>
      <c r="J53" s="11"/>
      <c r="K53" s="11"/>
      <c r="L53" s="11"/>
      <c r="M53" s="11"/>
    </row>
    <row r="54" spans="1:13" ht="32.4" x14ac:dyDescent="0.25">
      <c r="A54" s="27">
        <v>52</v>
      </c>
      <c r="B54" s="28" t="s">
        <v>96</v>
      </c>
      <c r="C54" s="29" t="s">
        <v>97</v>
      </c>
      <c r="D54" s="14"/>
      <c r="E54" s="35">
        <v>7987</v>
      </c>
      <c r="F54" s="11"/>
      <c r="G54" s="11"/>
      <c r="H54" s="11"/>
      <c r="I54" s="11"/>
      <c r="J54" s="11"/>
      <c r="K54" s="11"/>
      <c r="L54" s="11"/>
      <c r="M54" s="11"/>
    </row>
    <row r="55" spans="1:13" x14ac:dyDescent="0.25">
      <c r="A55" s="27">
        <v>53</v>
      </c>
      <c r="B55" s="28" t="s">
        <v>98</v>
      </c>
      <c r="C55" s="29"/>
      <c r="D55" s="14"/>
      <c r="E55" s="35">
        <v>13672</v>
      </c>
      <c r="F55" s="11"/>
      <c r="G55" s="11"/>
      <c r="H55" s="11"/>
      <c r="I55" s="11"/>
      <c r="J55" s="11"/>
      <c r="K55" s="11"/>
      <c r="L55" s="11"/>
      <c r="M55" s="11"/>
    </row>
    <row r="56" spans="1:13" x14ac:dyDescent="0.25">
      <c r="A56" s="27">
        <v>54</v>
      </c>
      <c r="B56" s="28" t="s">
        <v>99</v>
      </c>
      <c r="C56" s="29"/>
      <c r="D56" s="14"/>
      <c r="E56" s="35">
        <v>8402</v>
      </c>
      <c r="F56" s="11"/>
      <c r="G56" s="11"/>
      <c r="H56" s="11"/>
      <c r="I56" s="11"/>
      <c r="J56" s="11"/>
      <c r="K56" s="11"/>
      <c r="L56" s="11"/>
      <c r="M56" s="11"/>
    </row>
    <row r="57" spans="1:13" ht="21.6" x14ac:dyDescent="0.25">
      <c r="A57" s="27">
        <v>55</v>
      </c>
      <c r="B57" s="28" t="s">
        <v>100</v>
      </c>
      <c r="C57" s="29" t="s">
        <v>101</v>
      </c>
      <c r="D57" s="14"/>
      <c r="E57" s="35">
        <v>1666</v>
      </c>
      <c r="F57" s="11"/>
      <c r="G57" s="11"/>
      <c r="H57" s="11"/>
      <c r="I57" s="11"/>
      <c r="J57" s="11"/>
      <c r="K57" s="11"/>
      <c r="L57" s="11"/>
      <c r="M57" s="11"/>
    </row>
    <row r="58" spans="1:13" ht="21.6" x14ac:dyDescent="0.25">
      <c r="A58" s="27">
        <v>56</v>
      </c>
      <c r="B58" s="28" t="s">
        <v>104</v>
      </c>
      <c r="C58" s="29" t="s">
        <v>105</v>
      </c>
      <c r="D58" s="14"/>
      <c r="E58" s="35">
        <v>1640</v>
      </c>
      <c r="F58" s="11"/>
      <c r="G58" s="11"/>
      <c r="H58" s="11"/>
      <c r="I58" s="11"/>
      <c r="J58" s="11"/>
      <c r="K58" s="11"/>
      <c r="L58" s="11"/>
      <c r="M58" s="11"/>
    </row>
    <row r="59" spans="1:13" ht="43.2" x14ac:dyDescent="0.25">
      <c r="A59" s="27">
        <v>57</v>
      </c>
      <c r="B59" s="28" t="s">
        <v>106</v>
      </c>
      <c r="C59" s="29" t="s">
        <v>107</v>
      </c>
      <c r="D59" s="14"/>
      <c r="E59" s="35">
        <v>1284</v>
      </c>
      <c r="F59" s="11"/>
      <c r="G59" s="11"/>
      <c r="H59" s="11"/>
      <c r="I59" s="11"/>
      <c r="J59" s="11"/>
      <c r="K59" s="11"/>
      <c r="L59" s="11"/>
      <c r="M59" s="11"/>
    </row>
    <row r="60" spans="1:13" ht="21.6" x14ac:dyDescent="0.25">
      <c r="A60" s="27">
        <v>58</v>
      </c>
      <c r="B60" s="28" t="s">
        <v>108</v>
      </c>
      <c r="C60" s="29" t="s">
        <v>109</v>
      </c>
      <c r="D60" s="14"/>
      <c r="E60" s="35">
        <v>3329</v>
      </c>
      <c r="F60" s="11"/>
      <c r="G60" s="11"/>
      <c r="H60" s="11"/>
      <c r="I60" s="11"/>
      <c r="J60" s="11"/>
      <c r="K60" s="11"/>
      <c r="L60" s="11"/>
      <c r="M60" s="11"/>
    </row>
    <row r="61" spans="1:13" ht="21.6" x14ac:dyDescent="0.25">
      <c r="A61" s="27">
        <v>59</v>
      </c>
      <c r="B61" s="28" t="s">
        <v>130</v>
      </c>
      <c r="C61" s="29" t="s">
        <v>134</v>
      </c>
      <c r="D61" s="14"/>
      <c r="E61" s="35">
        <v>9708</v>
      </c>
      <c r="F61" s="11"/>
      <c r="G61" s="11"/>
      <c r="H61" s="11"/>
      <c r="I61" s="11"/>
      <c r="J61" s="11"/>
      <c r="K61" s="11"/>
      <c r="L61" s="11"/>
      <c r="M61" s="11"/>
    </row>
    <row r="62" spans="1:13" x14ac:dyDescent="0.25">
      <c r="A62" s="27">
        <v>60</v>
      </c>
      <c r="B62" s="28" t="s">
        <v>111</v>
      </c>
      <c r="C62" s="29" t="s">
        <v>110</v>
      </c>
      <c r="D62" s="14"/>
      <c r="E62" s="35">
        <v>823</v>
      </c>
      <c r="F62" s="11"/>
      <c r="G62" s="11"/>
      <c r="H62" s="11"/>
      <c r="I62" s="11"/>
      <c r="J62" s="11"/>
      <c r="K62" s="11"/>
      <c r="L62" s="11"/>
      <c r="M62" s="11"/>
    </row>
    <row r="63" spans="1:13" ht="21.6" x14ac:dyDescent="0.25">
      <c r="A63" s="27">
        <v>61</v>
      </c>
      <c r="B63" s="28" t="s">
        <v>112</v>
      </c>
      <c r="C63" s="29" t="s">
        <v>113</v>
      </c>
      <c r="D63" s="14"/>
      <c r="E63" s="35">
        <v>490</v>
      </c>
      <c r="F63" s="11"/>
      <c r="G63" s="11"/>
      <c r="H63" s="11"/>
      <c r="I63" s="11"/>
      <c r="J63" s="11"/>
      <c r="K63" s="11"/>
      <c r="L63" s="11"/>
      <c r="M63" s="11"/>
    </row>
    <row r="64" spans="1:13" x14ac:dyDescent="0.25">
      <c r="A64" s="27">
        <v>62</v>
      </c>
      <c r="B64" s="4" t="s">
        <v>32</v>
      </c>
      <c r="C64" s="29"/>
      <c r="D64" s="14"/>
      <c r="E64" s="35">
        <v>138</v>
      </c>
      <c r="F64" s="11"/>
      <c r="G64" s="11"/>
      <c r="H64" s="11"/>
      <c r="I64" s="11"/>
      <c r="J64" s="11"/>
      <c r="K64" s="11"/>
      <c r="L64" s="11"/>
      <c r="M64" s="11"/>
    </row>
    <row r="65" spans="1:13" x14ac:dyDescent="0.25">
      <c r="A65" s="27">
        <v>63</v>
      </c>
      <c r="B65" s="28" t="s">
        <v>34</v>
      </c>
      <c r="C65" s="29"/>
      <c r="D65" s="14"/>
      <c r="E65" s="35">
        <v>20526</v>
      </c>
      <c r="F65" s="11"/>
      <c r="G65" s="11"/>
      <c r="H65" s="11"/>
      <c r="I65" s="11"/>
      <c r="J65" s="11"/>
      <c r="K65" s="11"/>
      <c r="L65" s="11"/>
      <c r="M65" s="11"/>
    </row>
    <row r="66" spans="1:13" x14ac:dyDescent="0.25">
      <c r="A66" s="27">
        <v>64</v>
      </c>
      <c r="B66" s="28" t="s">
        <v>16</v>
      </c>
      <c r="C66" s="29"/>
      <c r="D66" s="14"/>
      <c r="E66" s="35">
        <v>72840</v>
      </c>
      <c r="F66" s="11"/>
      <c r="G66" s="11"/>
      <c r="H66" s="11"/>
      <c r="I66" s="11"/>
      <c r="J66" s="11"/>
      <c r="K66" s="11"/>
      <c r="L66" s="11"/>
      <c r="M66" s="11"/>
    </row>
    <row r="67" spans="1:13" x14ac:dyDescent="0.25">
      <c r="A67" s="27">
        <v>65</v>
      </c>
      <c r="B67" s="28" t="s">
        <v>19</v>
      </c>
      <c r="C67" s="29"/>
      <c r="D67" s="14"/>
      <c r="E67" s="35">
        <v>859</v>
      </c>
      <c r="F67" s="11"/>
      <c r="G67" s="11"/>
      <c r="H67" s="11"/>
      <c r="I67" s="11"/>
      <c r="J67" s="11"/>
      <c r="K67" s="11"/>
      <c r="L67" s="11"/>
      <c r="M67" s="11"/>
    </row>
    <row r="68" spans="1:13" x14ac:dyDescent="0.25">
      <c r="A68" s="27">
        <v>66</v>
      </c>
      <c r="B68" s="28" t="s">
        <v>75</v>
      </c>
      <c r="C68" s="29"/>
      <c r="D68" s="14"/>
      <c r="E68" s="35">
        <v>17051</v>
      </c>
      <c r="F68" s="11"/>
      <c r="G68" s="11"/>
      <c r="H68" s="11"/>
      <c r="I68" s="11"/>
      <c r="J68" s="11"/>
      <c r="K68" s="11"/>
      <c r="L68" s="11"/>
      <c r="M68" s="11"/>
    </row>
    <row r="69" spans="1:13" x14ac:dyDescent="0.25">
      <c r="A69" s="27">
        <v>67</v>
      </c>
      <c r="B69" s="28" t="s">
        <v>73</v>
      </c>
      <c r="C69" s="29" t="s">
        <v>74</v>
      </c>
      <c r="D69" s="14"/>
      <c r="E69" s="35">
        <v>554</v>
      </c>
      <c r="F69" s="11"/>
      <c r="G69" s="11"/>
      <c r="H69" s="11"/>
      <c r="I69" s="11"/>
      <c r="J69" s="11"/>
      <c r="K69" s="11"/>
      <c r="L69" s="11"/>
      <c r="M69" s="11"/>
    </row>
    <row r="70" spans="1:13" x14ac:dyDescent="0.25">
      <c r="A70" s="27">
        <v>68</v>
      </c>
      <c r="B70" s="28" t="s">
        <v>21</v>
      </c>
      <c r="C70" s="29"/>
      <c r="D70" s="14"/>
      <c r="E70" s="35">
        <v>180</v>
      </c>
      <c r="F70" s="11"/>
      <c r="G70" s="11"/>
      <c r="H70" s="11"/>
      <c r="I70" s="11"/>
      <c r="J70" s="11"/>
      <c r="K70" s="11"/>
      <c r="L70" s="11"/>
      <c r="M70" s="11"/>
    </row>
    <row r="71" spans="1:13" x14ac:dyDescent="0.25">
      <c r="A71" s="27">
        <v>69</v>
      </c>
      <c r="B71" s="28" t="s">
        <v>6</v>
      </c>
      <c r="C71" s="29"/>
      <c r="D71" s="14"/>
      <c r="E71" s="35">
        <v>546</v>
      </c>
      <c r="F71" s="11"/>
      <c r="G71" s="11"/>
      <c r="H71" s="11"/>
      <c r="I71" s="11"/>
      <c r="J71" s="11"/>
      <c r="K71" s="11"/>
      <c r="L71" s="11"/>
      <c r="M71" s="11"/>
    </row>
    <row r="72" spans="1:13" x14ac:dyDescent="0.25">
      <c r="A72" s="27">
        <v>70</v>
      </c>
      <c r="B72" s="28" t="s">
        <v>131</v>
      </c>
      <c r="C72" s="29"/>
      <c r="D72" s="14"/>
      <c r="E72" s="35">
        <v>120</v>
      </c>
      <c r="F72" s="11"/>
      <c r="G72" s="11"/>
      <c r="H72" s="11"/>
      <c r="I72" s="11"/>
      <c r="J72" s="11"/>
      <c r="K72" s="11"/>
      <c r="L72" s="11"/>
      <c r="M72" s="11"/>
    </row>
    <row r="73" spans="1:13" x14ac:dyDescent="0.25">
      <c r="A73" s="27">
        <v>71</v>
      </c>
      <c r="B73" s="28" t="s">
        <v>132</v>
      </c>
      <c r="C73" s="29"/>
      <c r="D73" s="14"/>
      <c r="E73" s="35">
        <v>84</v>
      </c>
      <c r="F73" s="11"/>
      <c r="G73" s="11"/>
      <c r="H73" s="11"/>
      <c r="I73" s="11"/>
      <c r="J73" s="11"/>
      <c r="K73" s="11"/>
      <c r="L73" s="11"/>
      <c r="M73" s="11"/>
    </row>
    <row r="74" spans="1:13" x14ac:dyDescent="0.25">
      <c r="A74" s="27">
        <v>72</v>
      </c>
      <c r="B74" s="28" t="s">
        <v>48</v>
      </c>
      <c r="C74" s="29" t="s">
        <v>49</v>
      </c>
      <c r="D74" s="14"/>
      <c r="E74" s="35">
        <v>605</v>
      </c>
      <c r="F74" s="11"/>
      <c r="G74" s="11"/>
      <c r="H74" s="11"/>
      <c r="I74" s="11"/>
      <c r="J74" s="11"/>
      <c r="K74" s="11"/>
      <c r="L74" s="11"/>
      <c r="M74" s="11"/>
    </row>
    <row r="75" spans="1:13" ht="43.2" x14ac:dyDescent="0.25">
      <c r="A75" s="27">
        <v>73</v>
      </c>
      <c r="B75" s="28" t="s">
        <v>133</v>
      </c>
      <c r="C75" s="29" t="s">
        <v>57</v>
      </c>
      <c r="D75" s="14"/>
      <c r="E75" s="35">
        <v>864</v>
      </c>
      <c r="F75" s="11"/>
      <c r="G75" s="11"/>
      <c r="H75" s="11"/>
      <c r="I75" s="11"/>
      <c r="J75" s="11"/>
      <c r="K75" s="11"/>
      <c r="L75" s="11"/>
      <c r="M75" s="11"/>
    </row>
    <row r="76" spans="1:13" x14ac:dyDescent="0.25">
      <c r="A76" s="27">
        <v>74</v>
      </c>
      <c r="B76" s="28" t="s">
        <v>22</v>
      </c>
      <c r="C76" s="29" t="s">
        <v>23</v>
      </c>
      <c r="D76" s="14"/>
      <c r="E76" s="35">
        <v>1100</v>
      </c>
      <c r="F76" s="11"/>
      <c r="G76" s="11"/>
      <c r="H76" s="11"/>
      <c r="I76" s="11"/>
      <c r="J76" s="11"/>
      <c r="K76" s="11"/>
      <c r="L76" s="11"/>
      <c r="M76" s="11"/>
    </row>
    <row r="77" spans="1:13" customFormat="1" x14ac:dyDescent="0.3">
      <c r="A77" s="27">
        <v>75</v>
      </c>
      <c r="B77" s="4" t="s">
        <v>30</v>
      </c>
      <c r="C77" s="5" t="s">
        <v>31</v>
      </c>
      <c r="D77" s="13"/>
      <c r="E77" s="35">
        <v>778</v>
      </c>
      <c r="F77" s="11"/>
      <c r="G77" s="11"/>
      <c r="H77" s="11"/>
      <c r="I77" s="11"/>
      <c r="J77" s="11"/>
      <c r="K77" s="11"/>
      <c r="L77" s="11"/>
      <c r="M77" s="11"/>
    </row>
  </sheetData>
  <autoFilter ref="A2:K77" xr:uid="{00000000-0001-0000-0200-000000000000}"/>
  <mergeCells count="2">
    <mergeCell ref="F1:I1"/>
    <mergeCell ref="J1:M1"/>
  </mergeCells>
  <conditionalFormatting sqref="B78:B1048576 B1:B3 B65:B76 B5:B63">
    <cfRule type="duplicateValues" dxfId="0" priority="4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VIAN</vt:lpstr>
      <vt:lpstr>GC</vt:lpstr>
      <vt:lpstr>VIAN &amp; GC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Beridze</dc:creator>
  <cp:lastModifiedBy>Giorgi Beridze</cp:lastModifiedBy>
  <cp:lastPrinted>2024-04-03T08:38:59Z</cp:lastPrinted>
  <dcterms:created xsi:type="dcterms:W3CDTF">2024-02-27T15:50:17Z</dcterms:created>
  <dcterms:modified xsi:type="dcterms:W3CDTF">2024-04-12T09:47:38Z</dcterms:modified>
</cp:coreProperties>
</file>