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/>
  <mc:AlternateContent xmlns:mc="http://schemas.openxmlformats.org/markup-compatibility/2006">
    <mc:Choice Requires="x15">
      <x15ac:absPath xmlns:x15ac="http://schemas.microsoft.com/office/spreadsheetml/2010/11/ac" url="C:\Users\t.razmadze\OneDrive - Georgian Manganese, LLC\Desktop\სატენდერო შაბლონი\"/>
    </mc:Choice>
  </mc:AlternateContent>
  <xr:revisionPtr revIDLastSave="0" documentId="8_{872920C5-4B56-4F0F-A958-100ED2E17774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240220" sheetId="1" r:id="rId1"/>
  </sheets>
  <definedNames>
    <definedName name="_xlnm.Print_Area" localSheetId="0">'240220'!$A$1:$N$13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3" i="1" l="1"/>
  <c r="M12" i="1"/>
  <c r="N12" i="1" s="1"/>
  <c r="E12" i="1"/>
  <c r="K12" i="1" s="1"/>
  <c r="M11" i="1"/>
  <c r="E11" i="1"/>
  <c r="L11" i="1" s="1"/>
  <c r="M10" i="1"/>
  <c r="E10" i="1"/>
  <c r="L10" i="1" s="1"/>
  <c r="M9" i="1"/>
  <c r="E9" i="1"/>
  <c r="L9" i="1" s="1"/>
  <c r="M8" i="1"/>
  <c r="E8" i="1"/>
  <c r="L8" i="1" s="1"/>
  <c r="M7" i="1"/>
  <c r="E7" i="1"/>
  <c r="L7" i="1" s="1"/>
  <c r="M6" i="1"/>
  <c r="E6" i="1"/>
  <c r="L6" i="1" s="1"/>
  <c r="M4" i="1"/>
  <c r="N4" i="1" s="1"/>
  <c r="L4" i="1"/>
  <c r="K4" i="1"/>
  <c r="N9" i="1" l="1"/>
  <c r="N8" i="1"/>
  <c r="N11" i="1"/>
  <c r="E13" i="1"/>
  <c r="N10" i="1"/>
  <c r="K8" i="1"/>
  <c r="K11" i="1"/>
  <c r="N7" i="1"/>
  <c r="N6" i="1"/>
  <c r="K10" i="1"/>
  <c r="K7" i="1"/>
  <c r="K9" i="1"/>
  <c r="L12" i="1"/>
  <c r="L13" i="1" s="1"/>
  <c r="K6" i="1"/>
  <c r="N13" i="1" l="1"/>
  <c r="K13" i="1"/>
</calcChain>
</file>

<file path=xl/sharedStrings.xml><?xml version="1.0" encoding="utf-8"?>
<sst xmlns="http://schemas.openxmlformats.org/spreadsheetml/2006/main" count="34" uniqueCount="27">
  <si>
    <t>Packing List</t>
  </si>
  <si>
    <t>No.</t>
  </si>
  <si>
    <t>Наименование товара</t>
  </si>
  <si>
    <r>
      <rPr>
        <sz val="12"/>
        <rFont val="Arial"/>
      </rPr>
      <t>Общее кол-во</t>
    </r>
    <r>
      <rPr>
        <sz val="12"/>
        <rFont val="宋体"/>
      </rPr>
      <t>　</t>
    </r>
    <r>
      <rPr>
        <sz val="12"/>
        <rFont val="Arial"/>
      </rPr>
      <t xml:space="preserve">                  Quantity   </t>
    </r>
  </si>
  <si>
    <t>Штук в упаковке       Qty/Ctn</t>
  </si>
  <si>
    <t>Кол-во упаковок              Number of Ctns</t>
  </si>
  <si>
    <t>Нетто/упак. N.W/Ctn</t>
  </si>
  <si>
    <t>Брутто/упак. G.W/Ctn</t>
  </si>
  <si>
    <t>L</t>
  </si>
  <si>
    <t>W</t>
  </si>
  <si>
    <t>H</t>
  </si>
  <si>
    <t>Нетто общ. Total N.W</t>
  </si>
  <si>
    <t>Брутто общ.  Total G.W</t>
  </si>
  <si>
    <t>Обьем/упак. Meas./Ctn</t>
  </si>
  <si>
    <t>Общий збьем  Total Meas.</t>
  </si>
  <si>
    <t>шт./piece</t>
  </si>
  <si>
    <t>кг./kgs</t>
  </si>
  <si>
    <t>cm</t>
  </si>
  <si>
    <t xml:space="preserve"> куб.м./CBM</t>
  </si>
  <si>
    <t>Катушка КТ-6020 380B</t>
  </si>
  <si>
    <t>Контакт контактора КТ-6033П</t>
  </si>
  <si>
    <t>Катушка КТ 6040 380B</t>
  </si>
  <si>
    <t>Контактор КТПВ-623 220B</t>
  </si>
  <si>
    <t>Катушка КТПВ-623 220B</t>
  </si>
  <si>
    <t> Гидротолкатель ТГ-30</t>
  </si>
  <si>
    <t>Контактор КТ-6023 380B</t>
  </si>
  <si>
    <t>Кнопка КУ-93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</si>
</sst>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8">
    <font>
      <sz val="11"/>
      <color theme="1"/>
      <name val="Calibri"/>
      <charset val="134"/>
      <scheme val="minor"/>
    </font>
    <font>
      <sz val="11"/>
      <color theme="1"/>
      <name val="Arial"/>
      <charset val="134"/>
    </font>
    <font>
      <b/>
      <sz val="16"/>
      <name val="Arial"/>
      <charset val="134"/>
    </font>
    <font>
      <b/>
      <sz val="12"/>
      <color theme="1"/>
      <name val="Arial"/>
      <charset val="134"/>
    </font>
    <font>
      <sz val="12"/>
      <name val="Arial"/>
    </font>
    <font>
      <sz val="12"/>
      <color theme="1"/>
      <name val="Arial"/>
      <charset val="134"/>
    </font>
    <font>
      <sz val="12"/>
      <color rgb="FF000000"/>
      <name val="Arial"/>
      <charset val="134"/>
    </font>
    <font>
      <sz val="12"/>
      <name val="宋体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17">
    <dxf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ont>
        <b/>
      </font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ont>
        <color theme="1"/>
      </font>
    </dxf>
    <dxf>
      <font>
        <color theme="1"/>
      </font>
      <border>
        <bottom style="thin">
          <color theme="4" tint="0.39994506668294322"/>
        </bottom>
      </border>
    </dxf>
    <dxf>
      <font>
        <b/>
        <color theme="1"/>
      </font>
    </dxf>
    <dxf>
      <font>
        <b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5117038483843"/>
          <bgColor theme="4" tint="0.79995117038483843"/>
        </patternFill>
      </fill>
    </dxf>
    <dxf>
      <fill>
        <patternFill patternType="solid">
          <fgColor theme="4" tint="0.79995117038483843"/>
          <bgColor theme="4" tint="0.79995117038483843"/>
        </patternFill>
      </fill>
    </dxf>
    <dxf>
      <font>
        <b/>
        <color theme="1"/>
      </font>
      <fill>
        <patternFill patternType="solid">
          <fgColor theme="4" tint="0.79995117038483843"/>
          <bgColor theme="4" tint="0.79995117038483843"/>
        </patternFill>
      </fill>
      <border>
        <top style="thin">
          <color theme="4" tint="0.39994506668294322"/>
        </top>
        <bottom style="thin">
          <color theme="4" tint="0.39994506668294322"/>
        </bottom>
      </border>
    </dxf>
    <dxf>
      <font>
        <b/>
        <color theme="1"/>
      </font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ill>
        <patternFill patternType="solid">
          <fgColor theme="4" tint="0.79995117038483843"/>
          <bgColor theme="4" tint="0.79995117038483843"/>
        </patternFill>
      </fill>
    </dxf>
    <dxf>
      <fill>
        <patternFill patternType="solid">
          <fgColor theme="4" tint="0.79995117038483843"/>
          <bgColor theme="4" tint="0.79995117038483843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4"/>
        </top>
      </border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4506668294322"/>
        </horizontal>
      </border>
    </dxf>
  </dxfs>
  <tableStyles count="2" defaultTableStyle="TableStylePreset3_Accent1" defaultPivotStyle="PivotStylePreset2_Accent1">
    <tableStyle name="TableStylePreset3_Accent1" pivot="0" count="7" xr9:uid="{00000000-0011-0000-FFFF-FFFF00000000}">
      <tableStyleElement type="wholeTable" dxfId="16"/>
      <tableStyleElement type="headerRow" dxfId="15"/>
      <tableStyleElement type="totalRow" dxfId="14"/>
      <tableStyleElement type="firstColumn" dxfId="13"/>
      <tableStyleElement type="lastColumn" dxfId="12"/>
      <tableStyleElement type="firstRowStripe" dxfId="11"/>
      <tableStyleElement type="firstColumnStripe" dxfId="10"/>
    </tableStyle>
    <tableStyle name="PivotStylePreset2_Accent1" table="0" count="10" xr9:uid="{00000000-0011-0000-FFFF-FFFF01000000}">
      <tableStyleElement type="headerRow" dxfId="9"/>
      <tableStyleElement type="totalRow" dxfId="8"/>
      <tableStyleElement type="firstRowStripe" dxfId="7"/>
      <tableStyleElement type="firstColumnStripe" dxfId="6"/>
      <tableStyleElement type="firstSubtotalRow" dxfId="5"/>
      <tableStyleElement type="secondSubtotalRow" dxfId="4"/>
      <tableStyleElement type="firstRowSubheading" dxfId="3"/>
      <tableStyleElement type="secondRowSubheading" dxfId="2"/>
      <tableStyleElement type="pageFieldLabels" dxfId="1"/>
      <tableStyleElement type="pageFieldValues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3"/>
  <sheetViews>
    <sheetView tabSelected="1" workbookViewId="0">
      <selection activeCell="O2" sqref="O1:O1048576"/>
    </sheetView>
  </sheetViews>
  <sheetFormatPr defaultColWidth="9" defaultRowHeight="14.4"/>
  <cols>
    <col min="1" max="1" width="5.88671875" style="1" customWidth="1"/>
    <col min="2" max="2" width="28.33203125" style="1" customWidth="1"/>
    <col min="3" max="4" width="9" style="1"/>
    <col min="5" max="5" width="7.77734375" style="1" customWidth="1"/>
    <col min="6" max="7" width="9" style="1"/>
    <col min="8" max="8" width="4.88671875" style="1" customWidth="1"/>
    <col min="9" max="9" width="5.6640625" style="1" customWidth="1"/>
    <col min="10" max="10" width="4.88671875" style="1" customWidth="1"/>
    <col min="11" max="12" width="9" style="1"/>
    <col min="13" max="14" width="10.33203125" style="1"/>
    <col min="15" max="16384" width="9" style="1"/>
  </cols>
  <sheetData>
    <row r="1" spans="1:14" ht="28.95" customHeight="1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</row>
    <row r="2" spans="1:14" ht="63" customHeight="1">
      <c r="A2" s="9" t="s">
        <v>1</v>
      </c>
      <c r="B2" s="11" t="s">
        <v>2</v>
      </c>
      <c r="C2" s="3" t="s">
        <v>3</v>
      </c>
      <c r="D2" s="3" t="s">
        <v>4</v>
      </c>
      <c r="E2" s="11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3" t="s">
        <v>12</v>
      </c>
      <c r="M2" s="3" t="s">
        <v>13</v>
      </c>
      <c r="N2" s="3" t="s">
        <v>14</v>
      </c>
    </row>
    <row r="3" spans="1:14" ht="49.05" customHeight="1">
      <c r="A3" s="9"/>
      <c r="B3" s="11"/>
      <c r="C3" s="3" t="s">
        <v>15</v>
      </c>
      <c r="D3" s="3" t="s">
        <v>15</v>
      </c>
      <c r="E3" s="11"/>
      <c r="F3" s="3" t="s">
        <v>16</v>
      </c>
      <c r="G3" s="3" t="s">
        <v>16</v>
      </c>
      <c r="H3" s="3" t="s">
        <v>17</v>
      </c>
      <c r="I3" s="3" t="s">
        <v>17</v>
      </c>
      <c r="J3" s="3" t="s">
        <v>17</v>
      </c>
      <c r="K3" s="3" t="s">
        <v>16</v>
      </c>
      <c r="L3" s="3" t="s">
        <v>16</v>
      </c>
      <c r="M3" s="3" t="s">
        <v>18</v>
      </c>
      <c r="N3" s="3" t="s">
        <v>18</v>
      </c>
    </row>
    <row r="4" spans="1:14" ht="27" customHeight="1">
      <c r="A4" s="4">
        <v>1</v>
      </c>
      <c r="B4" s="5" t="s">
        <v>19</v>
      </c>
      <c r="C4" s="5">
        <v>30</v>
      </c>
      <c r="D4" s="5">
        <v>30</v>
      </c>
      <c r="E4" s="13">
        <v>1</v>
      </c>
      <c r="F4" s="13">
        <v>15.7</v>
      </c>
      <c r="G4" s="13">
        <v>16.7</v>
      </c>
      <c r="H4" s="13">
        <v>41</v>
      </c>
      <c r="I4" s="13">
        <v>24</v>
      </c>
      <c r="J4" s="13">
        <v>16</v>
      </c>
      <c r="K4" s="14">
        <f t="shared" ref="K4:K8" si="0">F4*E4</f>
        <v>15.7</v>
      </c>
      <c r="L4" s="14">
        <f t="shared" ref="L4:L8" si="1">G4*E4</f>
        <v>16.7</v>
      </c>
      <c r="M4" s="14">
        <f t="shared" ref="M4:M8" si="2">H4*I4*J4/1000000</f>
        <v>1.5744000000000001E-2</v>
      </c>
      <c r="N4" s="14">
        <f t="shared" ref="N4:N8" si="3">M4*E4</f>
        <v>1.5744000000000001E-2</v>
      </c>
    </row>
    <row r="5" spans="1:14" ht="28.05" customHeight="1">
      <c r="A5" s="4">
        <v>2</v>
      </c>
      <c r="B5" s="5" t="s">
        <v>20</v>
      </c>
      <c r="C5" s="5">
        <v>100</v>
      </c>
      <c r="D5" s="5">
        <v>100</v>
      </c>
      <c r="E5" s="13"/>
      <c r="F5" s="13"/>
      <c r="G5" s="13"/>
      <c r="H5" s="13"/>
      <c r="I5" s="13"/>
      <c r="J5" s="13"/>
      <c r="K5" s="14"/>
      <c r="L5" s="14"/>
      <c r="M5" s="14"/>
      <c r="N5" s="14"/>
    </row>
    <row r="6" spans="1:14" ht="28.05" customHeight="1">
      <c r="A6" s="4">
        <v>3</v>
      </c>
      <c r="B6" s="5" t="s">
        <v>21</v>
      </c>
      <c r="C6" s="5">
        <v>30</v>
      </c>
      <c r="D6" s="6">
        <v>15</v>
      </c>
      <c r="E6" s="7">
        <f t="shared" ref="E6:E12" si="4">C6/D6</f>
        <v>2</v>
      </c>
      <c r="F6" s="6">
        <v>17.5</v>
      </c>
      <c r="G6" s="6">
        <v>18.5</v>
      </c>
      <c r="H6" s="6">
        <v>42</v>
      </c>
      <c r="I6" s="6">
        <v>29.5</v>
      </c>
      <c r="J6" s="6">
        <v>23</v>
      </c>
      <c r="K6" s="7">
        <f t="shared" si="0"/>
        <v>35</v>
      </c>
      <c r="L6" s="7">
        <f t="shared" si="1"/>
        <v>37</v>
      </c>
      <c r="M6" s="7">
        <f t="shared" si="2"/>
        <v>2.8497000000000001E-2</v>
      </c>
      <c r="N6" s="7">
        <f t="shared" si="3"/>
        <v>5.6994000000000003E-2</v>
      </c>
    </row>
    <row r="7" spans="1:14" ht="28.05" customHeight="1">
      <c r="A7" s="4">
        <v>4</v>
      </c>
      <c r="B7" s="5" t="s">
        <v>22</v>
      </c>
      <c r="C7" s="5">
        <v>6</v>
      </c>
      <c r="D7" s="6">
        <v>1</v>
      </c>
      <c r="E7" s="7">
        <f t="shared" si="4"/>
        <v>6</v>
      </c>
      <c r="F7" s="6">
        <v>12.6</v>
      </c>
      <c r="G7" s="6">
        <v>13.6</v>
      </c>
      <c r="H7" s="6">
        <v>37</v>
      </c>
      <c r="I7" s="6">
        <v>24</v>
      </c>
      <c r="J7" s="6">
        <v>30</v>
      </c>
      <c r="K7" s="7">
        <f t="shared" si="0"/>
        <v>75.599999999999994</v>
      </c>
      <c r="L7" s="7">
        <f t="shared" si="1"/>
        <v>81.599999999999994</v>
      </c>
      <c r="M7" s="7">
        <f t="shared" si="2"/>
        <v>2.664E-2</v>
      </c>
      <c r="N7" s="7">
        <f t="shared" si="3"/>
        <v>0.15984000000000001</v>
      </c>
    </row>
    <row r="8" spans="1:14" ht="25.95" customHeight="1">
      <c r="A8" s="4">
        <v>5</v>
      </c>
      <c r="B8" s="5" t="s">
        <v>23</v>
      </c>
      <c r="C8" s="5">
        <v>5</v>
      </c>
      <c r="D8" s="6">
        <v>5</v>
      </c>
      <c r="E8" s="7">
        <f t="shared" si="4"/>
        <v>1</v>
      </c>
      <c r="F8" s="6">
        <v>4.9000000000000004</v>
      </c>
      <c r="G8" s="6">
        <v>5.9</v>
      </c>
      <c r="H8" s="6">
        <v>41</v>
      </c>
      <c r="I8" s="6">
        <v>24</v>
      </c>
      <c r="J8" s="6">
        <v>16</v>
      </c>
      <c r="K8" s="7">
        <f t="shared" si="0"/>
        <v>4.9000000000000004</v>
      </c>
      <c r="L8" s="7">
        <f t="shared" si="1"/>
        <v>5.9</v>
      </c>
      <c r="M8" s="7">
        <f t="shared" si="2"/>
        <v>1.5744000000000001E-2</v>
      </c>
      <c r="N8" s="7">
        <f t="shared" si="3"/>
        <v>1.5744000000000001E-2</v>
      </c>
    </row>
    <row r="9" spans="1:14" ht="28.95" customHeight="1">
      <c r="A9" s="4">
        <v>6</v>
      </c>
      <c r="B9" s="5" t="s">
        <v>24</v>
      </c>
      <c r="C9" s="5">
        <v>15</v>
      </c>
      <c r="D9" s="6">
        <v>1</v>
      </c>
      <c r="E9" s="7">
        <f t="shared" si="4"/>
        <v>15</v>
      </c>
      <c r="F9" s="6">
        <v>9.4</v>
      </c>
      <c r="G9" s="6">
        <v>10.4</v>
      </c>
      <c r="H9" s="6">
        <v>39</v>
      </c>
      <c r="I9" s="6">
        <v>22</v>
      </c>
      <c r="J9" s="6">
        <v>28</v>
      </c>
      <c r="K9" s="7">
        <f t="shared" ref="K9:K12" si="5">F9*E9</f>
        <v>141</v>
      </c>
      <c r="L9" s="7">
        <f t="shared" ref="L9:L12" si="6">G9*E9</f>
        <v>156</v>
      </c>
      <c r="M9" s="7">
        <f t="shared" ref="M9:M12" si="7">H9*I9*J9/1000000</f>
        <v>2.4024E-2</v>
      </c>
      <c r="N9" s="7">
        <f t="shared" ref="N9:N12" si="8">M9*E9</f>
        <v>0.36036000000000001</v>
      </c>
    </row>
    <row r="10" spans="1:14" ht="31.95" customHeight="1">
      <c r="A10" s="4">
        <v>7</v>
      </c>
      <c r="B10" s="5" t="s">
        <v>25</v>
      </c>
      <c r="C10" s="5">
        <v>9</v>
      </c>
      <c r="D10" s="6">
        <v>1</v>
      </c>
      <c r="E10" s="7">
        <f t="shared" si="4"/>
        <v>9</v>
      </c>
      <c r="F10" s="6">
        <v>5.14</v>
      </c>
      <c r="G10" s="6">
        <v>6.14</v>
      </c>
      <c r="H10" s="6">
        <v>42</v>
      </c>
      <c r="I10" s="6">
        <v>23</v>
      </c>
      <c r="J10" s="6">
        <v>22</v>
      </c>
      <c r="K10" s="7">
        <f t="shared" si="5"/>
        <v>46.26</v>
      </c>
      <c r="L10" s="7">
        <f t="shared" si="6"/>
        <v>55.26</v>
      </c>
      <c r="M10" s="7">
        <f t="shared" si="7"/>
        <v>2.1252E-2</v>
      </c>
      <c r="N10" s="7">
        <f t="shared" si="8"/>
        <v>0.19126799999999999</v>
      </c>
    </row>
    <row r="11" spans="1:14" ht="25.95" customHeight="1">
      <c r="A11" s="10">
        <v>8</v>
      </c>
      <c r="B11" s="12" t="s">
        <v>26</v>
      </c>
      <c r="C11" s="5">
        <v>36</v>
      </c>
      <c r="D11" s="6">
        <v>12</v>
      </c>
      <c r="E11" s="6">
        <f t="shared" si="4"/>
        <v>3</v>
      </c>
      <c r="F11" s="6">
        <v>21.3</v>
      </c>
      <c r="G11" s="6">
        <v>22.3</v>
      </c>
      <c r="H11" s="6">
        <v>56</v>
      </c>
      <c r="I11" s="6">
        <v>39</v>
      </c>
      <c r="J11" s="6">
        <v>31</v>
      </c>
      <c r="K11" s="7">
        <f t="shared" si="5"/>
        <v>63.900000000000006</v>
      </c>
      <c r="L11" s="7">
        <f t="shared" si="6"/>
        <v>66.900000000000006</v>
      </c>
      <c r="M11" s="7">
        <f t="shared" si="7"/>
        <v>6.7704E-2</v>
      </c>
      <c r="N11" s="7">
        <f t="shared" si="8"/>
        <v>0.20311200000000001</v>
      </c>
    </row>
    <row r="12" spans="1:14" ht="27" customHeight="1">
      <c r="A12" s="10"/>
      <c r="B12" s="12"/>
      <c r="C12" s="6">
        <v>4</v>
      </c>
      <c r="D12" s="6">
        <v>4</v>
      </c>
      <c r="E12" s="6">
        <f t="shared" si="4"/>
        <v>1</v>
      </c>
      <c r="F12" s="6">
        <v>7.5</v>
      </c>
      <c r="G12" s="6">
        <v>8.5</v>
      </c>
      <c r="H12" s="6">
        <v>42</v>
      </c>
      <c r="I12" s="6">
        <v>29.5</v>
      </c>
      <c r="J12" s="6">
        <v>21</v>
      </c>
      <c r="K12" s="7">
        <f t="shared" si="5"/>
        <v>7.5</v>
      </c>
      <c r="L12" s="7">
        <f t="shared" si="6"/>
        <v>8.5</v>
      </c>
      <c r="M12" s="7">
        <f t="shared" si="7"/>
        <v>2.6019E-2</v>
      </c>
      <c r="N12" s="7">
        <f t="shared" si="8"/>
        <v>2.6019E-2</v>
      </c>
    </row>
    <row r="13" spans="1:14" ht="34.049999999999997" customHeight="1">
      <c r="A13" s="2">
        <v>9</v>
      </c>
      <c r="B13" s="2"/>
      <c r="C13" s="2">
        <f>SUM(C4:C12)</f>
        <v>235</v>
      </c>
      <c r="D13" s="2"/>
      <c r="E13" s="2">
        <f>SUM(E4:E12)</f>
        <v>38</v>
      </c>
      <c r="F13" s="2"/>
      <c r="G13" s="2"/>
      <c r="H13" s="2"/>
      <c r="I13" s="2"/>
      <c r="J13" s="2"/>
      <c r="K13" s="2">
        <f>SUM(K4:K12)</f>
        <v>389.86</v>
      </c>
      <c r="L13" s="2">
        <f>SUM(L4:L12)</f>
        <v>427.86</v>
      </c>
      <c r="M13" s="2"/>
      <c r="N13" s="2">
        <f>SUM(N4:N12)</f>
        <v>1.0290810000000001</v>
      </c>
    </row>
  </sheetData>
  <mergeCells count="16">
    <mergeCell ref="A1:N1"/>
    <mergeCell ref="A2:A3"/>
    <mergeCell ref="A11:A12"/>
    <mergeCell ref="B2:B3"/>
    <mergeCell ref="B11:B12"/>
    <mergeCell ref="E2:E3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</mergeCells>
  <pageMargins left="0.75" right="0.75" top="1" bottom="1" header="0.5" footer="0.5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240220</vt:lpstr>
      <vt:lpstr>'240220'!Print_Area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TransportSBL</cp:lastModifiedBy>
  <dcterms:created xsi:type="dcterms:W3CDTF">2024-03-27T07:21:00Z</dcterms:created>
  <dcterms:modified xsi:type="dcterms:W3CDTF">2024-04-11T10:01:06Z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C2E8E855A4304643B9FD9D2297DFBA0F_11</vt:lpwstr>
  </property>
  <property fmtid="{D5CDD505-2E9C-101B-9397-08002B2CF9AE}" pid="3" name="KSOProductBuildVer">
    <vt:lpwstr>2052-11.1.0.13703</vt:lpwstr>
  </property>
</Properties>
</file>