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ზაჰესი კაბელის გადატანა\"/>
    </mc:Choice>
  </mc:AlternateContent>
  <bookViews>
    <workbookView xWindow="0" yWindow="0" windowWidth="23040" windowHeight="9192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'1-1'!$A$9:$M$26</definedName>
    <definedName name="_xlnm.Print_Area" localSheetId="0">'1-1'!$A$1:$M$38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04" l="1"/>
  <c r="J24" i="104"/>
  <c r="H24" i="104"/>
  <c r="J23" i="104"/>
  <c r="L19" i="104"/>
  <c r="M19" i="104" s="1"/>
  <c r="J18" i="104"/>
  <c r="H18" i="104"/>
  <c r="J17" i="104"/>
  <c r="H17" i="104"/>
  <c r="J16" i="104"/>
  <c r="H16" i="104"/>
  <c r="J15" i="104"/>
  <c r="H15" i="104"/>
  <c r="J14" i="104"/>
  <c r="H14" i="104"/>
  <c r="J13" i="104"/>
  <c r="J12" i="104"/>
  <c r="H13" i="104"/>
  <c r="H12" i="104"/>
  <c r="L20" i="104"/>
  <c r="M20" i="104"/>
  <c r="H21" i="104"/>
  <c r="M21" i="104"/>
  <c r="M24" i="104" l="1"/>
  <c r="M18" i="104"/>
  <c r="M17" i="104"/>
  <c r="M16" i="104"/>
  <c r="M15" i="104"/>
  <c r="M14" i="104"/>
  <c r="M13" i="104"/>
  <c r="M12" i="104"/>
  <c r="L25" i="104" l="1"/>
  <c r="M25" i="104" s="1"/>
  <c r="H26" i="104" l="1"/>
  <c r="M26" i="104" s="1"/>
  <c r="M23" i="104"/>
  <c r="L27" i="104" l="1"/>
  <c r="J27" i="104" l="1"/>
  <c r="M27" i="104" l="1"/>
  <c r="H27" i="104"/>
  <c r="M28" i="104" s="1"/>
  <c r="M29" i="104" l="1"/>
  <c r="M30" i="104" s="1"/>
  <c r="M31" i="104" s="1"/>
  <c r="M32" i="104" l="1"/>
  <c r="M33" i="104" l="1"/>
  <c r="M34" i="104" l="1"/>
  <c r="M35" i="104" s="1"/>
</calcChain>
</file>

<file path=xl/sharedStrings.xml><?xml version="1.0" encoding="utf-8"?>
<sst xmlns="http://schemas.openxmlformats.org/spreadsheetml/2006/main" count="127" uniqueCount="79">
  <si>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</si>
  <si>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</si>
  <si>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</si>
  <si>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</si>
  <si>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</si>
  <si>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</si>
  <si>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</si>
  <si>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</si>
  <si>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</si>
  <si>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</si>
  <si>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</si>
  <si>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</si>
  <si>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</si>
  <si>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</si>
  <si>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</si>
  <si>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</si>
  <si>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</si>
  <si>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</si>
  <si>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</si>
  <si>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</si>
  <si>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</si>
  <si>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</si>
  <si>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</si>
  <si>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</si>
  <si>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</si>
  <si>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</si>
  <si>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</si>
  <si>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</si>
  <si>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</si>
  <si>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</si>
  <si>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</si>
  <si>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</si>
  <si>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</si>
  <si>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</si>
  <si>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</si>
  <si>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</si>
  <si>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</si>
  <si>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</si>
  <si>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</si>
  <si>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</si>
  <si>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</si>
  <si>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</si>
  <si>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</si>
  <si>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</si>
  <si>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</si>
  <si>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</si>
  <si>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</si>
  <si>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</si>
  <si>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</si>
  <si>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</si>
  <si>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</si>
  <si>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</si>
  <si>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</si>
  <si>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</si>
  <si>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</si>
  <si>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</si>
  <si>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</si>
  <si>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</si>
  <si>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მ</t>
  </si>
  <si>
    <t>ც</t>
  </si>
  <si>
    <t>ზაჰესი</t>
  </si>
  <si>
    <t>1 მეტრი სიღრმის და 0.4 მ სიგანის საკაბელო არხის მოწყობა (საქართველოში მოქმედი რეგულაციების შესაბამისად: ქვიშის ბალიში, გამაფრთხილებელი ლენტი ...)</t>
  </si>
  <si>
    <t>3*240 კაბელის ჩადება</t>
  </si>
  <si>
    <t>სამონტაჟო ქუროების მოწყობა</t>
  </si>
  <si>
    <t>ლითონის საყრდენი 219</t>
  </si>
  <si>
    <t>ტრავერსი TM3</t>
  </si>
  <si>
    <t>c</t>
  </si>
  <si>
    <t>საჰაერო გამთიშველის კომპლექტი</t>
  </si>
  <si>
    <t>6-10 კვ საკაბელო ტრასის (მიწისქვეშა არხი) მოწყობა</t>
  </si>
  <si>
    <t>იზოლატორი</t>
  </si>
  <si>
    <t>სპეცტექნიკა</t>
  </si>
  <si>
    <t>სადემონტაჟო სამუშაოები</t>
  </si>
  <si>
    <t>კომპ.</t>
  </si>
  <si>
    <t>არსებული საჰაერო კაბელის დემონტაჟი</t>
  </si>
  <si>
    <t>საჰაერო გამთიშველის დემონტაჟი</t>
  </si>
  <si>
    <t xml:space="preserve">ნარჩენი მასალების ტრანსპორტირება მცხეთაში </t>
  </si>
  <si>
    <t>10 კალენდარული დღე</t>
  </si>
  <si>
    <t>1 წელი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</si>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</sst>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28" fillId="0" borderId="10" xfId="523" applyFont="1" applyFill="1" applyBorder="1" applyAlignment="1">
      <alignment horizontal="center" vertical="center" wrapText="1"/>
    </xf>
    <xf numFmtId="2" fontId="29" fillId="0" borderId="10" xfId="523" applyNumberFormat="1" applyFont="1" applyFill="1" applyBorder="1" applyAlignment="1">
      <alignment horizontal="center" vertical="center" wrapText="1"/>
    </xf>
    <xf numFmtId="2" fontId="29" fillId="0" borderId="14" xfId="523" applyNumberFormat="1" applyFont="1" applyFill="1" applyBorder="1" applyAlignment="1">
      <alignment horizontal="center" vertical="center" wrapText="1"/>
    </xf>
    <xf numFmtId="0" fontId="78" fillId="0" borderId="0" xfId="523" applyFont="1" applyFill="1" applyAlignment="1">
      <alignment vertical="center" wrapText="1"/>
    </xf>
    <xf numFmtId="0" fontId="61" fillId="0" borderId="0" xfId="523" applyFont="1" applyFill="1" applyAlignment="1">
      <alignment vertical="center" wrapText="1"/>
    </xf>
    <xf numFmtId="0" fontId="80" fillId="0" borderId="10" xfId="523" applyFont="1" applyFill="1" applyBorder="1" applyAlignment="1">
      <alignment vertical="center" wrapText="1"/>
    </xf>
    <xf numFmtId="0" fontId="39" fillId="0" borderId="10" xfId="523" applyFont="1" applyFill="1" applyBorder="1" applyAlignment="1">
      <alignment vertical="center" wrapText="1"/>
    </xf>
    <xf numFmtId="169" fontId="27" fillId="0" borderId="0" xfId="523" applyNumberFormat="1" applyFont="1" applyFill="1" applyAlignment="1">
      <alignment horizontal="right"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92" fillId="25" borderId="0" xfId="566" applyFont="1" applyFill="1" applyAlignment="1">
      <alignment horizontal="left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7"/>
  <sheetViews>
    <sheetView tabSelected="1" view="pageBreakPreview" topLeftCell="A13" zoomScale="80" zoomScaleNormal="80" zoomScaleSheetLayoutView="80" workbookViewId="0">
      <selection activeCell="H17" sqref="H17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64" t="s">
        <v>60</v>
      </c>
      <c r="B1" s="164"/>
      <c r="C1" s="164"/>
      <c r="E1" s="165"/>
      <c r="F1" s="165"/>
      <c r="G1" s="165"/>
      <c r="H1" s="165"/>
      <c r="I1" s="165"/>
      <c r="J1" s="165"/>
      <c r="K1" s="165"/>
      <c r="L1" s="165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66"/>
      <c r="B3" s="166"/>
      <c r="C3" s="166"/>
      <c r="D3" s="118"/>
      <c r="E3" s="167"/>
      <c r="F3" s="167"/>
      <c r="G3" s="167"/>
      <c r="H3" s="167"/>
      <c r="I3" s="167"/>
      <c r="J3" s="167"/>
      <c r="K3" s="167"/>
      <c r="L3" s="167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66"/>
      <c r="B5" s="166"/>
      <c r="C5" s="166"/>
      <c r="D5" s="122"/>
      <c r="E5" s="167"/>
      <c r="F5" s="167"/>
      <c r="G5" s="167"/>
      <c r="H5" s="167"/>
      <c r="I5" s="167"/>
      <c r="J5" s="167"/>
      <c r="K5" s="167"/>
      <c r="L5" s="167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58" t="s">
        <v>1</v>
      </c>
      <c r="B7" s="160" t="s">
        <v>43</v>
      </c>
      <c r="C7" s="162" t="s">
        <v>45</v>
      </c>
      <c r="D7" s="156" t="s">
        <v>0</v>
      </c>
      <c r="E7" s="152" t="s">
        <v>35</v>
      </c>
      <c r="F7" s="156" t="s">
        <v>36</v>
      </c>
      <c r="G7" s="156" t="s">
        <v>37</v>
      </c>
      <c r="H7" s="156"/>
      <c r="I7" s="156" t="s">
        <v>38</v>
      </c>
      <c r="J7" s="156"/>
      <c r="K7" s="156" t="s">
        <v>39</v>
      </c>
      <c r="L7" s="156"/>
      <c r="M7" s="154" t="s">
        <v>40</v>
      </c>
    </row>
    <row r="8" spans="1:16" s="19" customFormat="1" ht="30" customHeight="1">
      <c r="A8" s="159"/>
      <c r="B8" s="161"/>
      <c r="C8" s="163"/>
      <c r="D8" s="157"/>
      <c r="E8" s="153"/>
      <c r="F8" s="157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55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60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31">
        <v>1</v>
      </c>
      <c r="B11" s="88" t="s">
        <v>51</v>
      </c>
      <c r="C11" s="128" t="s">
        <v>68</v>
      </c>
      <c r="D11" s="26" t="s">
        <v>58</v>
      </c>
      <c r="E11" s="98"/>
      <c r="F11" s="130">
        <v>110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s="148" customFormat="1" ht="48" customHeight="1">
      <c r="A12" s="142"/>
      <c r="B12" s="149"/>
      <c r="C12" s="150" t="s">
        <v>61</v>
      </c>
      <c r="D12" s="144" t="s">
        <v>58</v>
      </c>
      <c r="E12" s="145"/>
      <c r="F12" s="145">
        <v>115</v>
      </c>
      <c r="G12" s="145">
        <v>0</v>
      </c>
      <c r="H12" s="145">
        <f t="shared" ref="H12:H13" si="0">G12*F12</f>
        <v>0</v>
      </c>
      <c r="I12" s="126">
        <v>0</v>
      </c>
      <c r="J12" s="126">
        <f t="shared" ref="J12" si="1">I12*F12</f>
        <v>0</v>
      </c>
      <c r="K12" s="145"/>
      <c r="L12" s="145"/>
      <c r="M12" s="146">
        <f t="shared" ref="M12:M13" si="2">L12+J12+H12</f>
        <v>0</v>
      </c>
      <c r="N12" s="147"/>
      <c r="O12" s="151">
        <v>6</v>
      </c>
    </row>
    <row r="13" spans="1:16" s="148" customFormat="1" ht="18" customHeight="1">
      <c r="A13" s="142"/>
      <c r="B13" s="149"/>
      <c r="C13" s="150" t="s">
        <v>62</v>
      </c>
      <c r="D13" s="144" t="s">
        <v>58</v>
      </c>
      <c r="E13" s="145"/>
      <c r="F13" s="145">
        <v>135</v>
      </c>
      <c r="G13" s="145">
        <v>0</v>
      </c>
      <c r="H13" s="145">
        <f t="shared" si="0"/>
        <v>0</v>
      </c>
      <c r="I13" s="126">
        <v>0</v>
      </c>
      <c r="J13" s="126">
        <f t="shared" ref="J13:J14" si="3">I13*F13</f>
        <v>0</v>
      </c>
      <c r="K13" s="145"/>
      <c r="L13" s="145"/>
      <c r="M13" s="146">
        <f t="shared" si="2"/>
        <v>0</v>
      </c>
      <c r="N13" s="147"/>
      <c r="O13" s="151">
        <v>6</v>
      </c>
    </row>
    <row r="14" spans="1:16" s="148" customFormat="1">
      <c r="A14" s="142"/>
      <c r="B14" s="149"/>
      <c r="C14" s="150" t="s">
        <v>63</v>
      </c>
      <c r="D14" s="144" t="s">
        <v>59</v>
      </c>
      <c r="E14" s="145"/>
      <c r="F14" s="145">
        <v>2</v>
      </c>
      <c r="G14" s="145">
        <v>0</v>
      </c>
      <c r="H14" s="145">
        <f t="shared" ref="H14:H17" si="4">G14*F14</f>
        <v>0</v>
      </c>
      <c r="I14" s="126">
        <v>0</v>
      </c>
      <c r="J14" s="126">
        <f t="shared" si="3"/>
        <v>0</v>
      </c>
      <c r="K14" s="145"/>
      <c r="L14" s="145"/>
      <c r="M14" s="146">
        <f t="shared" ref="M14:M17" si="5">L14+J14+H14</f>
        <v>0</v>
      </c>
      <c r="N14" s="147"/>
      <c r="O14" s="151">
        <v>6</v>
      </c>
    </row>
    <row r="15" spans="1:16" s="148" customFormat="1" ht="18" customHeight="1">
      <c r="A15" s="142"/>
      <c r="B15" s="149"/>
      <c r="C15" s="150" t="s">
        <v>64</v>
      </c>
      <c r="D15" s="144" t="s">
        <v>59</v>
      </c>
      <c r="E15" s="145"/>
      <c r="F15" s="145">
        <v>1</v>
      </c>
      <c r="G15" s="145">
        <v>0</v>
      </c>
      <c r="H15" s="145">
        <f t="shared" si="4"/>
        <v>0</v>
      </c>
      <c r="I15" s="126">
        <v>0</v>
      </c>
      <c r="J15" s="126">
        <f t="shared" ref="J15:J18" si="6">I15*F15</f>
        <v>0</v>
      </c>
      <c r="K15" s="145"/>
      <c r="L15" s="145"/>
      <c r="M15" s="146">
        <f t="shared" si="5"/>
        <v>0</v>
      </c>
      <c r="N15" s="147"/>
      <c r="O15" s="151">
        <v>6</v>
      </c>
    </row>
    <row r="16" spans="1:16" s="148" customFormat="1">
      <c r="A16" s="142"/>
      <c r="B16" s="149"/>
      <c r="C16" s="150" t="s">
        <v>65</v>
      </c>
      <c r="D16" s="144" t="s">
        <v>66</v>
      </c>
      <c r="E16" s="145"/>
      <c r="F16" s="145">
        <v>1</v>
      </c>
      <c r="G16" s="145">
        <v>0</v>
      </c>
      <c r="H16" s="145">
        <f t="shared" si="4"/>
        <v>0</v>
      </c>
      <c r="I16" s="126">
        <v>0</v>
      </c>
      <c r="J16" s="126">
        <f t="shared" si="6"/>
        <v>0</v>
      </c>
      <c r="K16" s="145"/>
      <c r="L16" s="145"/>
      <c r="M16" s="146">
        <f t="shared" si="5"/>
        <v>0</v>
      </c>
      <c r="N16" s="147"/>
      <c r="O16" s="151">
        <v>6</v>
      </c>
    </row>
    <row r="17" spans="1:16" s="148" customFormat="1" ht="18" customHeight="1">
      <c r="A17" s="142"/>
      <c r="B17" s="149"/>
      <c r="C17" s="150" t="s">
        <v>67</v>
      </c>
      <c r="D17" s="144" t="s">
        <v>59</v>
      </c>
      <c r="E17" s="145"/>
      <c r="F17" s="145">
        <v>2</v>
      </c>
      <c r="G17" s="145">
        <v>0</v>
      </c>
      <c r="H17" s="145">
        <f t="shared" si="4"/>
        <v>0</v>
      </c>
      <c r="I17" s="126">
        <v>0</v>
      </c>
      <c r="J17" s="126">
        <f t="shared" si="6"/>
        <v>0</v>
      </c>
      <c r="K17" s="145"/>
      <c r="L17" s="145"/>
      <c r="M17" s="146">
        <f t="shared" si="5"/>
        <v>0</v>
      </c>
      <c r="N17" s="147"/>
      <c r="O17" s="151">
        <v>6</v>
      </c>
    </row>
    <row r="18" spans="1:16" s="148" customFormat="1">
      <c r="A18" s="142"/>
      <c r="B18" s="149"/>
      <c r="C18" s="150" t="s">
        <v>69</v>
      </c>
      <c r="D18" s="144" t="s">
        <v>59</v>
      </c>
      <c r="E18" s="145"/>
      <c r="F18" s="145">
        <v>6</v>
      </c>
      <c r="G18" s="145">
        <v>0</v>
      </c>
      <c r="H18" s="145">
        <f t="shared" ref="H18" si="7">G18*F18</f>
        <v>0</v>
      </c>
      <c r="I18" s="126">
        <v>0</v>
      </c>
      <c r="J18" s="126">
        <f t="shared" si="6"/>
        <v>0</v>
      </c>
      <c r="K18" s="145"/>
      <c r="L18" s="145"/>
      <c r="M18" s="146">
        <f t="shared" ref="M18:M19" si="8">L18+J18+H18</f>
        <v>0</v>
      </c>
      <c r="N18" s="147"/>
      <c r="O18" s="151">
        <v>6</v>
      </c>
    </row>
    <row r="19" spans="1:16" s="13" customFormat="1" ht="18" customHeight="1">
      <c r="A19" s="31"/>
      <c r="B19" s="89"/>
      <c r="C19" s="133" t="s">
        <v>70</v>
      </c>
      <c r="D19" s="115" t="s">
        <v>2</v>
      </c>
      <c r="E19" s="131"/>
      <c r="F19" s="132">
        <v>1</v>
      </c>
      <c r="G19" s="126"/>
      <c r="H19" s="126"/>
      <c r="I19" s="126"/>
      <c r="J19" s="126"/>
      <c r="K19" s="126">
        <v>0</v>
      </c>
      <c r="L19" s="126">
        <f t="shared" ref="L19" si="9">K19*F19</f>
        <v>0</v>
      </c>
      <c r="M19" s="127">
        <f t="shared" si="8"/>
        <v>0</v>
      </c>
      <c r="N19" s="51"/>
      <c r="O19" s="116"/>
    </row>
    <row r="20" spans="1:16" s="13" customFormat="1" ht="18" customHeight="1">
      <c r="A20" s="31"/>
      <c r="B20" s="89"/>
      <c r="C20" s="133" t="s">
        <v>52</v>
      </c>
      <c r="D20" s="115" t="s">
        <v>2</v>
      </c>
      <c r="E20" s="131"/>
      <c r="F20" s="132">
        <v>1</v>
      </c>
      <c r="G20" s="126"/>
      <c r="H20" s="126"/>
      <c r="I20" s="126"/>
      <c r="J20" s="126"/>
      <c r="K20" s="126">
        <v>0</v>
      </c>
      <c r="L20" s="126">
        <f t="shared" ref="L20" si="10">K20*F20</f>
        <v>0</v>
      </c>
      <c r="M20" s="127">
        <f t="shared" ref="M20:M21" si="11">L20+J20+H20</f>
        <v>0</v>
      </c>
      <c r="N20" s="51"/>
      <c r="O20" s="116"/>
    </row>
    <row r="21" spans="1:16" s="13" customFormat="1" ht="18" customHeight="1">
      <c r="A21" s="117"/>
      <c r="B21" s="107"/>
      <c r="C21" s="133" t="s">
        <v>44</v>
      </c>
      <c r="D21" s="115" t="s">
        <v>2</v>
      </c>
      <c r="E21" s="131"/>
      <c r="F21" s="132">
        <v>1</v>
      </c>
      <c r="G21" s="126">
        <v>0</v>
      </c>
      <c r="H21" s="126">
        <f t="shared" ref="H21" si="12">G21*F21</f>
        <v>0</v>
      </c>
      <c r="I21" s="126"/>
      <c r="J21" s="126"/>
      <c r="K21" s="126"/>
      <c r="L21" s="126"/>
      <c r="M21" s="127">
        <f t="shared" si="11"/>
        <v>0</v>
      </c>
      <c r="N21" s="51"/>
      <c r="O21" s="116"/>
    </row>
    <row r="22" spans="1:16" ht="54.6" customHeight="1">
      <c r="A22" s="142">
        <v>2</v>
      </c>
      <c r="B22" s="143" t="s">
        <v>51</v>
      </c>
      <c r="C22" s="128" t="s">
        <v>71</v>
      </c>
      <c r="D22" s="26" t="s">
        <v>72</v>
      </c>
      <c r="E22" s="98"/>
      <c r="F22" s="130">
        <v>1</v>
      </c>
      <c r="G22" s="126"/>
      <c r="H22" s="126"/>
      <c r="I22" s="126"/>
      <c r="J22" s="126"/>
      <c r="K22" s="126"/>
      <c r="L22" s="126"/>
      <c r="M22" s="127"/>
      <c r="N22" s="84"/>
      <c r="O22" s="113"/>
    </row>
    <row r="23" spans="1:16" ht="18" customHeight="1">
      <c r="A23" s="31"/>
      <c r="B23" s="125"/>
      <c r="C23" s="133" t="s">
        <v>73</v>
      </c>
      <c r="D23" s="7" t="s">
        <v>58</v>
      </c>
      <c r="E23" s="126"/>
      <c r="F23" s="126">
        <v>70</v>
      </c>
      <c r="G23" s="145">
        <v>0</v>
      </c>
      <c r="H23" s="145">
        <f t="shared" ref="H23:H24" si="13">G23*F23</f>
        <v>0</v>
      </c>
      <c r="I23" s="126">
        <v>0</v>
      </c>
      <c r="J23" s="126">
        <f t="shared" ref="J23:J24" si="14">I23*F23</f>
        <v>0</v>
      </c>
      <c r="K23" s="126"/>
      <c r="L23" s="126"/>
      <c r="M23" s="127">
        <f t="shared" ref="M23:M26" si="15">L23+J23+H23</f>
        <v>0</v>
      </c>
      <c r="N23" s="84"/>
      <c r="O23" s="114">
        <v>6</v>
      </c>
    </row>
    <row r="24" spans="1:16" ht="18" customHeight="1">
      <c r="A24" s="31"/>
      <c r="B24" s="125"/>
      <c r="C24" s="133" t="s">
        <v>74</v>
      </c>
      <c r="D24" s="7" t="s">
        <v>66</v>
      </c>
      <c r="E24" s="126"/>
      <c r="F24" s="126">
        <v>1</v>
      </c>
      <c r="G24" s="145">
        <v>0</v>
      </c>
      <c r="H24" s="145">
        <f t="shared" si="13"/>
        <v>0</v>
      </c>
      <c r="I24" s="126">
        <v>0</v>
      </c>
      <c r="J24" s="126">
        <f t="shared" si="14"/>
        <v>0</v>
      </c>
      <c r="K24" s="126"/>
      <c r="L24" s="126"/>
      <c r="M24" s="127">
        <f t="shared" ref="M24" si="16">L24+J24+H24</f>
        <v>0</v>
      </c>
      <c r="N24" s="84"/>
      <c r="O24" s="114">
        <v>6</v>
      </c>
    </row>
    <row r="25" spans="1:16" s="13" customFormat="1" ht="18" customHeight="1">
      <c r="A25" s="31"/>
      <c r="B25" s="89"/>
      <c r="C25" s="133" t="s">
        <v>75</v>
      </c>
      <c r="D25" s="115" t="s">
        <v>2</v>
      </c>
      <c r="E25" s="131"/>
      <c r="F25" s="132">
        <v>1</v>
      </c>
      <c r="G25" s="126"/>
      <c r="H25" s="126"/>
      <c r="I25" s="126"/>
      <c r="J25" s="126"/>
      <c r="K25" s="126">
        <v>0</v>
      </c>
      <c r="L25" s="126">
        <f>K25*F25</f>
        <v>0</v>
      </c>
      <c r="M25" s="127">
        <f>L25+J25+H25</f>
        <v>0</v>
      </c>
      <c r="N25" s="51"/>
      <c r="O25" s="116"/>
    </row>
    <row r="26" spans="1:16" s="13" customFormat="1" ht="18" customHeight="1">
      <c r="A26" s="117"/>
      <c r="B26" s="107"/>
      <c r="C26" s="133" t="s">
        <v>44</v>
      </c>
      <c r="D26" s="115" t="s">
        <v>2</v>
      </c>
      <c r="E26" s="131"/>
      <c r="F26" s="132">
        <v>1</v>
      </c>
      <c r="G26" s="126">
        <v>0</v>
      </c>
      <c r="H26" s="126">
        <f t="shared" ref="H26" si="17">G26*F26</f>
        <v>0</v>
      </c>
      <c r="I26" s="126"/>
      <c r="J26" s="126"/>
      <c r="K26" s="126"/>
      <c r="L26" s="126"/>
      <c r="M26" s="127">
        <f t="shared" si="15"/>
        <v>0</v>
      </c>
      <c r="N26" s="51"/>
      <c r="O26" s="116"/>
    </row>
    <row r="27" spans="1:16" s="2" customFormat="1" ht="18" customHeight="1">
      <c r="A27" s="99"/>
      <c r="B27" s="108"/>
      <c r="C27" s="135" t="s">
        <v>46</v>
      </c>
      <c r="D27" s="100"/>
      <c r="E27" s="101"/>
      <c r="F27" s="101"/>
      <c r="G27" s="101"/>
      <c r="H27" s="102">
        <f>SUM(H11:H26)</f>
        <v>0</v>
      </c>
      <c r="I27" s="102"/>
      <c r="J27" s="102">
        <f>SUM(J11:J26)</f>
        <v>0</v>
      </c>
      <c r="K27" s="102"/>
      <c r="L27" s="102">
        <f>SUM(L11:L26)</f>
        <v>0</v>
      </c>
      <c r="M27" s="102">
        <f>SUM(M11:M26)</f>
        <v>0</v>
      </c>
      <c r="N27" s="48"/>
      <c r="O27" s="3"/>
      <c r="P27" s="1"/>
    </row>
    <row r="28" spans="1:16" s="10" customFormat="1" ht="36" customHeight="1">
      <c r="A28" s="31"/>
      <c r="B28" s="89"/>
      <c r="C28" s="133" t="s">
        <v>47</v>
      </c>
      <c r="D28" s="14">
        <v>0</v>
      </c>
      <c r="E28" s="40"/>
      <c r="F28" s="76"/>
      <c r="G28" s="40"/>
      <c r="H28" s="77"/>
      <c r="I28" s="77"/>
      <c r="J28" s="77"/>
      <c r="K28" s="77"/>
      <c r="L28" s="77"/>
      <c r="M28" s="78">
        <f>H27*D28</f>
        <v>0</v>
      </c>
      <c r="N28" s="49"/>
    </row>
    <row r="29" spans="1:16" s="11" customFormat="1" ht="18" customHeight="1">
      <c r="A29" s="31"/>
      <c r="B29" s="89"/>
      <c r="C29" s="128" t="s">
        <v>46</v>
      </c>
      <c r="D29" s="26"/>
      <c r="E29" s="40"/>
      <c r="F29" s="38"/>
      <c r="G29" s="38"/>
      <c r="H29" s="83"/>
      <c r="I29" s="83"/>
      <c r="J29" s="83"/>
      <c r="K29" s="83"/>
      <c r="L29" s="83"/>
      <c r="M29" s="78">
        <f>SUM(M27:M28)</f>
        <v>0</v>
      </c>
      <c r="N29" s="47"/>
    </row>
    <row r="30" spans="1:16" s="10" customFormat="1" ht="36" customHeight="1">
      <c r="A30" s="31"/>
      <c r="B30" s="89"/>
      <c r="C30" s="133" t="s">
        <v>48</v>
      </c>
      <c r="D30" s="14">
        <v>0</v>
      </c>
      <c r="E30" s="40"/>
      <c r="F30" s="76"/>
      <c r="G30" s="40"/>
      <c r="H30" s="77"/>
      <c r="I30" s="77"/>
      <c r="J30" s="77"/>
      <c r="K30" s="77"/>
      <c r="L30" s="77"/>
      <c r="M30" s="78">
        <f>M29*D30</f>
        <v>0</v>
      </c>
      <c r="N30" s="49"/>
    </row>
    <row r="31" spans="1:16" s="11" customFormat="1" ht="18" customHeight="1">
      <c r="A31" s="31"/>
      <c r="B31" s="89"/>
      <c r="C31" s="128" t="s">
        <v>46</v>
      </c>
      <c r="D31" s="26"/>
      <c r="E31" s="40"/>
      <c r="F31" s="38"/>
      <c r="G31" s="38"/>
      <c r="H31" s="83"/>
      <c r="I31" s="83"/>
      <c r="J31" s="83"/>
      <c r="K31" s="83"/>
      <c r="L31" s="83"/>
      <c r="M31" s="78">
        <f>SUM(M29:M30)</f>
        <v>0</v>
      </c>
      <c r="N31" s="47"/>
    </row>
    <row r="32" spans="1:16" s="10" customFormat="1" ht="18" customHeight="1">
      <c r="A32" s="31"/>
      <c r="B32" s="89"/>
      <c r="C32" s="133" t="s">
        <v>49</v>
      </c>
      <c r="D32" s="14">
        <v>0.08</v>
      </c>
      <c r="E32" s="40"/>
      <c r="F32" s="76"/>
      <c r="G32" s="40"/>
      <c r="H32" s="77"/>
      <c r="I32" s="77"/>
      <c r="J32" s="77"/>
      <c r="K32" s="77"/>
      <c r="L32" s="77"/>
      <c r="M32" s="78">
        <f>M31*D32</f>
        <v>0</v>
      </c>
      <c r="N32" s="47"/>
    </row>
    <row r="33" spans="1:14" s="29" customFormat="1" ht="21" customHeight="1" thickBot="1">
      <c r="A33" s="103"/>
      <c r="B33" s="109"/>
      <c r="C33" s="136" t="s">
        <v>50</v>
      </c>
      <c r="D33" s="93"/>
      <c r="E33" s="95"/>
      <c r="F33" s="95"/>
      <c r="G33" s="94"/>
      <c r="H33" s="96"/>
      <c r="I33" s="96"/>
      <c r="J33" s="96"/>
      <c r="K33" s="96"/>
      <c r="L33" s="96"/>
      <c r="M33" s="97">
        <f>SUM(M31:M32)</f>
        <v>0</v>
      </c>
      <c r="N33" s="50"/>
    </row>
    <row r="34" spans="1:14" s="10" customFormat="1" ht="18" customHeight="1">
      <c r="A34" s="31"/>
      <c r="B34" s="89"/>
      <c r="C34" s="133" t="s">
        <v>34</v>
      </c>
      <c r="D34" s="14">
        <v>0.18</v>
      </c>
      <c r="E34" s="40"/>
      <c r="F34" s="76"/>
      <c r="G34" s="40"/>
      <c r="H34" s="77"/>
      <c r="I34" s="77"/>
      <c r="J34" s="77"/>
      <c r="K34" s="77"/>
      <c r="L34" s="77"/>
      <c r="M34" s="78">
        <f>M33*D34</f>
        <v>0</v>
      </c>
      <c r="N34" s="47"/>
    </row>
    <row r="35" spans="1:14" s="29" customFormat="1" ht="21" customHeight="1" thickBot="1">
      <c r="A35" s="103"/>
      <c r="B35" s="109"/>
      <c r="C35" s="136" t="s">
        <v>50</v>
      </c>
      <c r="D35" s="93"/>
      <c r="E35" s="95"/>
      <c r="F35" s="95"/>
      <c r="G35" s="94"/>
      <c r="H35" s="96"/>
      <c r="I35" s="96"/>
      <c r="J35" s="96"/>
      <c r="K35" s="96"/>
      <c r="L35" s="96"/>
      <c r="M35" s="97">
        <f>M34+M33</f>
        <v>0</v>
      </c>
      <c r="N35" s="50"/>
    </row>
    <row r="36" spans="1:14">
      <c r="A36" s="23"/>
      <c r="B36" s="110"/>
      <c r="D36" s="18"/>
      <c r="E36" s="9"/>
      <c r="F36" s="8"/>
      <c r="G36" s="8"/>
      <c r="H36" s="8"/>
      <c r="I36" s="82"/>
      <c r="J36" s="8"/>
      <c r="K36" s="82"/>
      <c r="L36" s="8"/>
      <c r="M36" s="9"/>
      <c r="N36" s="84"/>
    </row>
    <row r="37" spans="1:14">
      <c r="A37" s="23"/>
      <c r="B37" s="110"/>
      <c r="D37" s="18"/>
      <c r="E37" s="9"/>
      <c r="F37" s="8"/>
      <c r="G37" s="8"/>
      <c r="H37" s="8"/>
      <c r="I37" s="82"/>
      <c r="J37" s="85"/>
      <c r="K37" s="82"/>
      <c r="L37" s="8"/>
      <c r="M37" s="34"/>
      <c r="N37" s="84"/>
    </row>
    <row r="38" spans="1:14" s="6" customFormat="1" ht="18" customHeight="1">
      <c r="A38" s="4"/>
      <c r="B38" s="91"/>
      <c r="C38" s="15"/>
      <c r="E38" s="74"/>
      <c r="F38" s="74"/>
      <c r="G38" s="57"/>
      <c r="H38" s="57"/>
      <c r="I38" s="57"/>
      <c r="J38" s="74"/>
      <c r="K38" s="74"/>
      <c r="L38" s="74"/>
      <c r="M38" s="75"/>
    </row>
    <row r="39" spans="1:14">
      <c r="A39" s="23"/>
      <c r="B39" s="110"/>
      <c r="D39" s="18"/>
      <c r="E39" s="9"/>
      <c r="F39" s="8"/>
      <c r="G39" s="8"/>
      <c r="H39" s="8"/>
      <c r="I39" s="82"/>
      <c r="J39" s="8"/>
      <c r="K39" s="82"/>
      <c r="L39" s="8"/>
      <c r="M39" s="87"/>
      <c r="N39" s="84"/>
    </row>
    <row r="40" spans="1:14">
      <c r="A40" s="23"/>
      <c r="B40" s="110"/>
      <c r="D40" s="18"/>
      <c r="E40" s="9"/>
      <c r="F40" s="8"/>
      <c r="G40" s="8"/>
      <c r="H40" s="8"/>
      <c r="I40" s="82"/>
      <c r="J40" s="8"/>
      <c r="K40" s="82"/>
      <c r="L40" s="8"/>
      <c r="M40" s="87"/>
      <c r="N40" s="84"/>
    </row>
    <row r="41" spans="1:14">
      <c r="E41" s="9"/>
      <c r="F41" s="8"/>
      <c r="G41" s="8"/>
      <c r="H41" s="8"/>
      <c r="I41" s="82"/>
      <c r="J41" s="86"/>
      <c r="K41" s="82"/>
      <c r="L41" s="8"/>
      <c r="M41" s="79"/>
    </row>
    <row r="42" spans="1:14">
      <c r="E42" s="9"/>
      <c r="F42" s="8"/>
      <c r="G42" s="8"/>
      <c r="H42" s="8"/>
      <c r="I42" s="82"/>
      <c r="J42" s="8"/>
      <c r="K42" s="82"/>
      <c r="L42" s="8"/>
      <c r="M42" s="9"/>
    </row>
    <row r="43" spans="1:14">
      <c r="E43" s="9"/>
      <c r="F43" s="8"/>
      <c r="G43" s="8"/>
      <c r="H43" s="8"/>
      <c r="I43" s="82"/>
      <c r="J43" s="8"/>
      <c r="K43" s="82"/>
      <c r="L43" s="8"/>
      <c r="M43" s="79"/>
    </row>
    <row r="44" spans="1:14">
      <c r="E44" s="9"/>
      <c r="F44" s="8"/>
      <c r="G44" s="8"/>
      <c r="H44" s="8"/>
      <c r="I44" s="82"/>
      <c r="J44" s="8"/>
      <c r="K44" s="82"/>
      <c r="L44" s="8"/>
    </row>
    <row r="45" spans="1:14">
      <c r="E45" s="9"/>
      <c r="F45" s="8"/>
      <c r="G45" s="8"/>
      <c r="H45" s="8"/>
      <c r="I45" s="82"/>
      <c r="J45" s="8"/>
      <c r="K45" s="82"/>
      <c r="L45" s="8"/>
      <c r="M45" s="68"/>
    </row>
    <row r="46" spans="1:14">
      <c r="E46" s="9"/>
      <c r="F46" s="8"/>
      <c r="G46" s="8"/>
      <c r="H46" s="8"/>
      <c r="I46" s="82"/>
      <c r="J46" s="8"/>
      <c r="K46" s="82"/>
      <c r="L46" s="8"/>
    </row>
    <row r="47" spans="1:14">
      <c r="E47" s="9"/>
      <c r="F47" s="8"/>
      <c r="G47" s="8"/>
      <c r="H47" s="8"/>
      <c r="I47" s="82"/>
      <c r="J47" s="8"/>
      <c r="K47" s="82"/>
      <c r="L47" s="8"/>
    </row>
    <row r="48" spans="1:14">
      <c r="E48" s="9"/>
      <c r="F48" s="8"/>
      <c r="G48" s="8"/>
      <c r="H48" s="8"/>
      <c r="I48" s="82"/>
      <c r="J48" s="8"/>
      <c r="K48" s="82"/>
      <c r="L48" s="8"/>
    </row>
    <row r="49" spans="1:14">
      <c r="E49" s="9"/>
      <c r="F49" s="8"/>
      <c r="G49" s="8"/>
      <c r="H49" s="8"/>
      <c r="I49" s="82"/>
      <c r="J49" s="8"/>
      <c r="K49" s="82"/>
      <c r="L49" s="8"/>
      <c r="N49" s="18"/>
    </row>
    <row r="50" spans="1:14">
      <c r="E50" s="9"/>
      <c r="F50" s="8"/>
      <c r="G50" s="8"/>
      <c r="H50" s="8"/>
      <c r="I50" s="82"/>
      <c r="J50" s="8"/>
      <c r="K50" s="82"/>
      <c r="L50" s="8"/>
      <c r="N50" s="18"/>
    </row>
    <row r="51" spans="1:14">
      <c r="E51" s="9"/>
      <c r="F51" s="8"/>
      <c r="G51" s="8"/>
      <c r="H51" s="8"/>
      <c r="I51" s="82"/>
      <c r="J51" s="8"/>
      <c r="K51" s="82"/>
      <c r="L51" s="8"/>
      <c r="N51" s="18"/>
    </row>
    <row r="52" spans="1:14">
      <c r="E52" s="9"/>
      <c r="F52" s="8"/>
      <c r="G52" s="8"/>
      <c r="H52" s="8"/>
      <c r="I52" s="82"/>
      <c r="J52" s="8"/>
      <c r="K52" s="82"/>
      <c r="L52" s="8"/>
      <c r="N52" s="18"/>
    </row>
    <row r="53" spans="1:14">
      <c r="E53" s="9"/>
      <c r="F53" s="8"/>
      <c r="G53" s="8"/>
      <c r="H53" s="8"/>
      <c r="I53" s="82"/>
      <c r="J53" s="8"/>
      <c r="K53" s="82"/>
      <c r="L53" s="8"/>
      <c r="N53" s="18"/>
    </row>
    <row r="54" spans="1:14" ht="13.8">
      <c r="A54" s="18"/>
      <c r="B54" s="90"/>
      <c r="C54" s="18"/>
      <c r="D54" s="18"/>
      <c r="E54" s="9"/>
      <c r="F54" s="8"/>
      <c r="G54" s="8"/>
      <c r="H54" s="8"/>
      <c r="I54" s="82"/>
      <c r="J54" s="8"/>
      <c r="K54" s="82"/>
      <c r="L54" s="8"/>
      <c r="N54" s="18"/>
    </row>
    <row r="55" spans="1:14" ht="13.8">
      <c r="A55" s="18"/>
      <c r="B55" s="90"/>
      <c r="C55" s="18"/>
      <c r="D55" s="18"/>
      <c r="E55" s="9"/>
      <c r="F55" s="8"/>
      <c r="G55" s="8"/>
      <c r="H55" s="8"/>
      <c r="I55" s="82"/>
      <c r="J55" s="8"/>
      <c r="K55" s="82"/>
      <c r="L55" s="8"/>
      <c r="N55" s="18"/>
    </row>
    <row r="56" spans="1:14" ht="13.8">
      <c r="A56" s="18"/>
      <c r="B56" s="90"/>
      <c r="C56" s="18"/>
      <c r="D56" s="18"/>
      <c r="E56" s="9"/>
      <c r="F56" s="8"/>
      <c r="G56" s="8"/>
      <c r="H56" s="8"/>
      <c r="I56" s="82"/>
      <c r="J56" s="8"/>
      <c r="K56" s="82"/>
      <c r="L56" s="8"/>
      <c r="N56" s="18"/>
    </row>
    <row r="57" spans="1:14" ht="13.8">
      <c r="A57" s="18"/>
      <c r="B57" s="90"/>
      <c r="C57" s="18"/>
      <c r="D57" s="18"/>
      <c r="E57" s="9"/>
      <c r="F57" s="8"/>
      <c r="G57" s="8"/>
      <c r="H57" s="8"/>
      <c r="I57" s="82"/>
      <c r="J57" s="8"/>
      <c r="K57" s="82"/>
      <c r="L57" s="8"/>
      <c r="N57" s="18"/>
    </row>
    <row r="58" spans="1:14" ht="13.8">
      <c r="A58" s="18"/>
      <c r="B58" s="90"/>
      <c r="C58" s="18"/>
      <c r="D58" s="18"/>
      <c r="E58" s="9"/>
      <c r="F58" s="8"/>
      <c r="G58" s="8"/>
      <c r="H58" s="8"/>
      <c r="I58" s="82"/>
      <c r="J58" s="8"/>
      <c r="K58" s="82"/>
      <c r="L58" s="8"/>
      <c r="M58" s="18"/>
      <c r="N58" s="18"/>
    </row>
    <row r="59" spans="1:14" ht="13.8">
      <c r="A59" s="18"/>
      <c r="B59" s="90"/>
      <c r="C59" s="18"/>
      <c r="D59" s="18"/>
      <c r="E59" s="9"/>
      <c r="F59" s="8"/>
      <c r="G59" s="8"/>
      <c r="H59" s="8"/>
      <c r="I59" s="82"/>
      <c r="J59" s="8"/>
      <c r="K59" s="82"/>
      <c r="L59" s="8"/>
      <c r="M59" s="18"/>
      <c r="N59" s="18"/>
    </row>
    <row r="60" spans="1:14" ht="13.8">
      <c r="A60" s="18"/>
      <c r="B60" s="90"/>
      <c r="C60" s="18"/>
      <c r="D60" s="18"/>
      <c r="E60" s="9"/>
      <c r="F60" s="8"/>
      <c r="G60" s="8"/>
      <c r="H60" s="8"/>
      <c r="I60" s="82"/>
      <c r="J60" s="8"/>
      <c r="K60" s="82"/>
      <c r="L60" s="8"/>
      <c r="M60" s="18"/>
      <c r="N60" s="18"/>
    </row>
    <row r="61" spans="1:14" ht="13.8">
      <c r="A61" s="18"/>
      <c r="B61" s="90"/>
      <c r="C61" s="18"/>
      <c r="D61" s="18"/>
      <c r="E61" s="9"/>
      <c r="F61" s="8"/>
      <c r="G61" s="8"/>
      <c r="H61" s="8"/>
      <c r="I61" s="82"/>
      <c r="J61" s="8"/>
      <c r="K61" s="82"/>
      <c r="L61" s="8"/>
      <c r="M61" s="18"/>
      <c r="N61" s="18"/>
    </row>
    <row r="62" spans="1:14" ht="13.8">
      <c r="A62" s="18"/>
      <c r="B62" s="90"/>
      <c r="C62" s="18"/>
      <c r="D62" s="18"/>
      <c r="E62" s="9"/>
      <c r="F62" s="8"/>
      <c r="G62" s="8"/>
      <c r="H62" s="8"/>
      <c r="I62" s="82"/>
      <c r="J62" s="8"/>
      <c r="K62" s="82"/>
      <c r="L62" s="8"/>
      <c r="M62" s="18"/>
      <c r="N62" s="18"/>
    </row>
    <row r="63" spans="1:14" ht="13.8">
      <c r="A63" s="18"/>
      <c r="B63" s="90"/>
      <c r="C63" s="18"/>
      <c r="D63" s="18"/>
      <c r="E63" s="9"/>
      <c r="F63" s="8"/>
      <c r="G63" s="8"/>
      <c r="H63" s="8"/>
      <c r="I63" s="82"/>
      <c r="J63" s="8"/>
      <c r="K63" s="82"/>
      <c r="L63" s="8"/>
      <c r="M63" s="18"/>
      <c r="N63" s="18"/>
    </row>
    <row r="64" spans="1:14" ht="13.8">
      <c r="A64" s="18"/>
      <c r="B64" s="90"/>
      <c r="C64" s="18"/>
      <c r="D64" s="18"/>
      <c r="E64" s="9"/>
      <c r="F64" s="8"/>
      <c r="G64" s="8"/>
      <c r="H64" s="8"/>
      <c r="I64" s="82"/>
      <c r="J64" s="8"/>
      <c r="K64" s="82"/>
      <c r="L64" s="8"/>
      <c r="M64" s="18"/>
      <c r="N64" s="18"/>
    </row>
    <row r="65" spans="1:14" ht="13.8">
      <c r="A65" s="18"/>
      <c r="B65" s="90"/>
      <c r="C65" s="18"/>
      <c r="D65" s="18"/>
      <c r="E65" s="9"/>
      <c r="F65" s="8"/>
      <c r="G65" s="8"/>
      <c r="H65" s="8"/>
      <c r="I65" s="82"/>
      <c r="J65" s="8"/>
      <c r="K65" s="82"/>
      <c r="L65" s="8"/>
      <c r="M65" s="18"/>
      <c r="N65" s="18"/>
    </row>
    <row r="66" spans="1:14" ht="13.8">
      <c r="A66" s="18"/>
      <c r="B66" s="90"/>
      <c r="C66" s="18"/>
      <c r="D66" s="18"/>
      <c r="E66" s="9"/>
      <c r="F66" s="8"/>
      <c r="G66" s="8"/>
      <c r="H66" s="8"/>
      <c r="I66" s="82"/>
      <c r="J66" s="8"/>
      <c r="K66" s="82"/>
      <c r="L66" s="8"/>
      <c r="M66" s="18"/>
      <c r="N66" s="18"/>
    </row>
    <row r="67" spans="1:14" ht="13.8">
      <c r="A67" s="18"/>
      <c r="B67" s="90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0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0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0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0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0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0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0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0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0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0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0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0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0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0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0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0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0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0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0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0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0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0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0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0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0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0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0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0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0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0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0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0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0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0"/>
      <c r="C101" s="18"/>
      <c r="D101" s="18"/>
      <c r="M101" s="18"/>
      <c r="N101" s="18"/>
    </row>
    <row r="102" spans="1:14" ht="13.8">
      <c r="A102" s="18"/>
      <c r="B102" s="90"/>
      <c r="C102" s="18"/>
      <c r="D102" s="18"/>
      <c r="E102" s="18"/>
      <c r="I102" s="18"/>
      <c r="K102" s="18"/>
      <c r="M102" s="18"/>
      <c r="N102" s="18"/>
    </row>
    <row r="103" spans="1:14" ht="13.8">
      <c r="A103" s="18"/>
      <c r="B103" s="90"/>
      <c r="C103" s="18"/>
      <c r="D103" s="18"/>
      <c r="E103" s="18"/>
      <c r="I103" s="18"/>
      <c r="K103" s="18"/>
      <c r="M103" s="18"/>
      <c r="N103" s="18"/>
    </row>
    <row r="104" spans="1:14" ht="13.8">
      <c r="A104" s="18"/>
      <c r="B104" s="90"/>
      <c r="C104" s="18"/>
      <c r="D104" s="18"/>
      <c r="E104" s="18"/>
      <c r="I104" s="18"/>
      <c r="K104" s="18"/>
      <c r="M104" s="18"/>
      <c r="N104" s="18"/>
    </row>
    <row r="105" spans="1:14" ht="13.8">
      <c r="A105" s="18"/>
      <c r="B105" s="90"/>
      <c r="C105" s="18"/>
      <c r="D105" s="18"/>
      <c r="E105" s="18"/>
      <c r="I105" s="18"/>
      <c r="K105" s="18"/>
      <c r="M105" s="18"/>
      <c r="N105" s="18"/>
    </row>
    <row r="106" spans="1:14" ht="13.8">
      <c r="A106" s="18"/>
      <c r="B106" s="90"/>
      <c r="C106" s="18"/>
      <c r="D106" s="18"/>
      <c r="E106" s="18"/>
      <c r="I106" s="18"/>
      <c r="K106" s="18"/>
      <c r="M106" s="18"/>
      <c r="N106" s="18"/>
    </row>
    <row r="107" spans="1:14" ht="13.8">
      <c r="A107" s="18"/>
      <c r="B107" s="90"/>
      <c r="C107" s="18"/>
      <c r="D107" s="18"/>
      <c r="E107" s="18"/>
      <c r="I107" s="18"/>
      <c r="K107" s="18"/>
      <c r="M107" s="18"/>
      <c r="N107" s="18"/>
    </row>
    <row r="108" spans="1:14" ht="13.8">
      <c r="A108" s="18"/>
      <c r="B108" s="90"/>
      <c r="C108" s="18"/>
      <c r="D108" s="18"/>
      <c r="E108" s="18"/>
      <c r="I108" s="18"/>
      <c r="K108" s="18"/>
      <c r="M108" s="18"/>
      <c r="N108" s="18"/>
    </row>
    <row r="109" spans="1:14" ht="13.8">
      <c r="A109" s="18"/>
      <c r="B109" s="90"/>
      <c r="C109" s="18"/>
      <c r="D109" s="18"/>
      <c r="E109" s="18"/>
      <c r="I109" s="18"/>
      <c r="K109" s="18"/>
      <c r="M109" s="18"/>
      <c r="N109" s="18"/>
    </row>
    <row r="110" spans="1:14" ht="13.8">
      <c r="A110" s="18"/>
      <c r="B110" s="90"/>
      <c r="C110" s="18"/>
      <c r="D110" s="18"/>
      <c r="E110" s="18"/>
      <c r="I110" s="18"/>
      <c r="K110" s="18"/>
      <c r="M110" s="18"/>
      <c r="N110" s="18"/>
    </row>
    <row r="111" spans="1:14" ht="13.8">
      <c r="A111" s="18"/>
      <c r="B111" s="90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0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0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0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0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0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0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0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0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0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0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0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0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0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0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0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0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0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0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0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0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0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0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0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0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0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0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0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0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0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0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0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0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0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0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0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0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0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0"/>
      <c r="C149" s="18"/>
      <c r="D149" s="18"/>
      <c r="E149" s="18"/>
      <c r="I149" s="18"/>
      <c r="K149" s="18"/>
      <c r="M149" s="18"/>
      <c r="N149" s="18"/>
    </row>
    <row r="150" spans="1:14">
      <c r="M150" s="18"/>
      <c r="N150" s="18"/>
    </row>
    <row r="151" spans="1:14">
      <c r="M151" s="18"/>
      <c r="N151" s="18"/>
    </row>
    <row r="152" spans="1:14">
      <c r="M152" s="18"/>
      <c r="N152" s="18"/>
    </row>
    <row r="153" spans="1:14">
      <c r="M153" s="18"/>
      <c r="N153" s="18"/>
    </row>
    <row r="154" spans="1:14">
      <c r="A154" s="22"/>
      <c r="E154" s="18"/>
      <c r="I154" s="18"/>
      <c r="K154" s="18"/>
      <c r="M154" s="18"/>
      <c r="N154" s="18"/>
    </row>
    <row r="155" spans="1:14">
      <c r="A155" s="22"/>
      <c r="E155" s="18"/>
      <c r="I155" s="18"/>
      <c r="K155" s="18"/>
      <c r="M155" s="18"/>
      <c r="N155" s="18"/>
    </row>
    <row r="156" spans="1:14">
      <c r="A156" s="22"/>
      <c r="E156" s="18"/>
      <c r="I156" s="18"/>
      <c r="K156" s="18"/>
      <c r="M156" s="18"/>
      <c r="N156" s="18"/>
    </row>
    <row r="157" spans="1:14">
      <c r="A157" s="22"/>
      <c r="E157" s="18"/>
      <c r="I157" s="18"/>
      <c r="K157" s="18"/>
      <c r="M157" s="18"/>
      <c r="N157" s="18"/>
    </row>
    <row r="158" spans="1:14">
      <c r="A158" s="22"/>
      <c r="E158" s="18"/>
      <c r="I158" s="18"/>
      <c r="K158" s="18"/>
      <c r="M158" s="18"/>
      <c r="N158" s="18"/>
    </row>
    <row r="159" spans="1:14">
      <c r="A159" s="22"/>
      <c r="E159" s="18"/>
      <c r="I159" s="18"/>
      <c r="K159" s="18"/>
      <c r="M159" s="18"/>
      <c r="N159" s="18"/>
    </row>
    <row r="160" spans="1:14">
      <c r="A160" s="22"/>
      <c r="E160" s="18"/>
      <c r="I160" s="18"/>
      <c r="K160" s="18"/>
      <c r="M160" s="18"/>
      <c r="N160" s="18"/>
    </row>
    <row r="161" spans="1:14">
      <c r="A161" s="22"/>
      <c r="E161" s="18"/>
      <c r="I161" s="18"/>
      <c r="K161" s="18"/>
      <c r="M161" s="18"/>
      <c r="N161" s="18"/>
    </row>
    <row r="162" spans="1:14">
      <c r="A162" s="22"/>
      <c r="E162" s="18"/>
      <c r="I162" s="18"/>
      <c r="K162" s="18"/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4" spans="1:14">
      <c r="A174" s="22"/>
      <c r="E174" s="18"/>
      <c r="I174" s="18"/>
      <c r="K174" s="18"/>
      <c r="M174" s="18"/>
      <c r="N174" s="18"/>
    </row>
    <row r="175" spans="1:14">
      <c r="A175" s="22"/>
      <c r="E175" s="18"/>
      <c r="I175" s="18"/>
      <c r="K175" s="18"/>
      <c r="M175" s="18"/>
      <c r="N175" s="18"/>
    </row>
    <row r="176" spans="1:14">
      <c r="A176" s="22"/>
      <c r="E176" s="18"/>
      <c r="I176" s="18"/>
      <c r="K176" s="18"/>
      <c r="M176" s="18"/>
      <c r="N176" s="18"/>
    </row>
    <row r="180" spans="1:14">
      <c r="A180" s="22"/>
      <c r="E180" s="18"/>
      <c r="I180" s="18"/>
      <c r="K180" s="18"/>
      <c r="M180" s="18"/>
      <c r="N180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83" spans="1:14">
      <c r="A183" s="22"/>
      <c r="E183" s="18"/>
      <c r="I183" s="18"/>
      <c r="K183" s="18"/>
      <c r="M183" s="18"/>
      <c r="N183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99" spans="1:14">
      <c r="A199" s="12"/>
      <c r="B199" s="112"/>
      <c r="D199" s="17"/>
      <c r="E199" s="10"/>
      <c r="F199" s="16"/>
      <c r="G199" s="16"/>
      <c r="H199" s="16"/>
      <c r="I199" s="30"/>
      <c r="J199" s="16"/>
      <c r="K199" s="30"/>
      <c r="L199" s="16"/>
      <c r="M199" s="10"/>
      <c r="N199" s="18"/>
    </row>
    <row r="200" spans="1:14">
      <c r="A200" s="12"/>
      <c r="B200" s="112"/>
      <c r="D200" s="17"/>
      <c r="E200" s="10"/>
      <c r="F200" s="16"/>
      <c r="G200" s="16"/>
      <c r="H200" s="16"/>
      <c r="I200" s="30"/>
      <c r="J200" s="16"/>
      <c r="K200" s="30"/>
      <c r="L200" s="16"/>
      <c r="M200" s="10"/>
      <c r="N200" s="18"/>
    </row>
    <row r="201" spans="1:14">
      <c r="A201" s="12"/>
      <c r="B201" s="112"/>
      <c r="D201" s="17"/>
      <c r="E201" s="10"/>
      <c r="F201" s="16"/>
      <c r="G201" s="16"/>
      <c r="H201" s="16"/>
      <c r="I201" s="30"/>
      <c r="J201" s="16"/>
      <c r="K201" s="30"/>
      <c r="L201" s="16"/>
      <c r="M201" s="10"/>
      <c r="N201" s="18"/>
    </row>
    <row r="202" spans="1:14">
      <c r="A202" s="12"/>
      <c r="B202" s="112"/>
      <c r="D202" s="17"/>
      <c r="E202" s="10"/>
      <c r="F202" s="16"/>
      <c r="G202" s="16"/>
      <c r="H202" s="16"/>
      <c r="I202" s="30"/>
      <c r="J202" s="16"/>
      <c r="K202" s="30"/>
      <c r="L202" s="16"/>
      <c r="M202" s="10"/>
      <c r="N202" s="18"/>
    </row>
    <row r="203" spans="1:14">
      <c r="A203" s="12"/>
      <c r="B203" s="112"/>
      <c r="D203" s="17"/>
      <c r="E203" s="10"/>
      <c r="F203" s="16"/>
      <c r="G203" s="16"/>
      <c r="H203" s="16"/>
      <c r="I203" s="30"/>
      <c r="J203" s="16"/>
      <c r="K203" s="30"/>
      <c r="L203" s="16"/>
      <c r="M203" s="10"/>
      <c r="N203" s="18"/>
    </row>
    <row r="206" spans="1:14">
      <c r="A206" s="12"/>
      <c r="B206" s="112"/>
      <c r="D206" s="17"/>
      <c r="E206" s="10"/>
      <c r="F206" s="16"/>
      <c r="G206" s="16"/>
      <c r="H206" s="16"/>
      <c r="I206" s="30"/>
      <c r="J206" s="16"/>
      <c r="K206" s="30"/>
      <c r="L206" s="16"/>
      <c r="M206" s="10"/>
      <c r="N206" s="18"/>
    </row>
    <row r="207" spans="1:14">
      <c r="A207" s="12"/>
      <c r="B207" s="112"/>
      <c r="D207" s="17"/>
      <c r="E207" s="10"/>
      <c r="F207" s="16"/>
      <c r="G207" s="16"/>
      <c r="H207" s="16"/>
      <c r="I207" s="30"/>
      <c r="J207" s="16"/>
      <c r="K207" s="30"/>
      <c r="L207" s="16"/>
      <c r="M207" s="10"/>
      <c r="N207" s="18"/>
    </row>
    <row r="208" spans="1:14">
      <c r="A208" s="12"/>
      <c r="B208" s="112"/>
      <c r="D208" s="17"/>
      <c r="E208" s="10"/>
      <c r="F208" s="16"/>
      <c r="G208" s="16"/>
      <c r="H208" s="16"/>
      <c r="I208" s="30"/>
      <c r="J208" s="16"/>
      <c r="K208" s="30"/>
      <c r="L208" s="16"/>
      <c r="M208" s="10"/>
      <c r="N208" s="18"/>
    </row>
    <row r="209" spans="1:14">
      <c r="A209" s="12"/>
      <c r="B209" s="112"/>
      <c r="D209" s="17"/>
      <c r="E209" s="10"/>
      <c r="F209" s="16"/>
      <c r="G209" s="16"/>
      <c r="H209" s="16"/>
      <c r="I209" s="30"/>
      <c r="J209" s="16"/>
      <c r="K209" s="30"/>
      <c r="L209" s="16"/>
      <c r="M209" s="10"/>
      <c r="N209" s="18"/>
    </row>
    <row r="210" spans="1:14">
      <c r="A210" s="12"/>
      <c r="B210" s="112"/>
      <c r="D210" s="17"/>
      <c r="E210" s="10"/>
      <c r="F210" s="16"/>
      <c r="G210" s="16"/>
      <c r="H210" s="16"/>
      <c r="I210" s="30"/>
      <c r="J210" s="16"/>
      <c r="K210" s="30"/>
      <c r="L210" s="16"/>
      <c r="M210" s="10"/>
      <c r="N210" s="18"/>
    </row>
    <row r="211" spans="1:14">
      <c r="A211" s="12"/>
      <c r="B211" s="112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2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3" spans="1:14">
      <c r="A213" s="12"/>
      <c r="B213" s="112"/>
      <c r="D213" s="17"/>
      <c r="E213" s="10"/>
      <c r="F213" s="16"/>
      <c r="G213" s="16"/>
      <c r="H213" s="16"/>
      <c r="I213" s="30"/>
      <c r="J213" s="16"/>
      <c r="K213" s="30"/>
      <c r="L213" s="16"/>
      <c r="M213" s="10"/>
      <c r="N213" s="18"/>
    </row>
    <row r="214" spans="1:14">
      <c r="A214" s="12"/>
      <c r="B214" s="112"/>
      <c r="D214" s="17"/>
      <c r="E214" s="10"/>
      <c r="F214" s="16"/>
      <c r="G214" s="16"/>
      <c r="H214" s="16"/>
      <c r="I214" s="30"/>
      <c r="J214" s="16"/>
      <c r="K214" s="30"/>
      <c r="L214" s="16"/>
      <c r="M214" s="10"/>
      <c r="N214" s="18"/>
    </row>
    <row r="215" spans="1:14">
      <c r="A215" s="12"/>
      <c r="B215" s="112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2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2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2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2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2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2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2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2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2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2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2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2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2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2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2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2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2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2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2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2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2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2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2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2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2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2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2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2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2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2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2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2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2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2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2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2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2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2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2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2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2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2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2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2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2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2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2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2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2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2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2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2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2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2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2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2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2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2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2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2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2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2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2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2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2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2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2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2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2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2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2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2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2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2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2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2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2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2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2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2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2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2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2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2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2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2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2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2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2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2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2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2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2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2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2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2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2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</sheetData>
  <autoFilter ref="A9:M26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horizontalDpi="4294967294" verticalDpi="4294967294" r:id="rId1"/>
  <headerFooter alignWithMargins="0">
    <oddFooter>&amp;RPage &amp;P of &amp;N</oddFooter>
  </headerFooter>
  <ignoredErrors>
    <ignoredError sqref="E40:M82 E39:L39 E36:L36 F37:L37 B37 I27 E30:L31 D27:G27 D29:M29 B27:B33 D31 B39:D82 B36:D36 E28:L28 E32:M33 D3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10" sqref="D10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53</v>
      </c>
      <c r="B1" s="139" t="s">
        <v>78</v>
      </c>
    </row>
    <row r="2" spans="1:2" s="139" customFormat="1" ht="23.4" customHeight="1">
      <c r="A2" s="139" t="s">
        <v>54</v>
      </c>
      <c r="B2" s="141" t="s">
        <v>76</v>
      </c>
    </row>
    <row r="3" spans="1:2" s="139" customFormat="1" ht="22.2" customHeight="1">
      <c r="A3" s="139" t="s">
        <v>55</v>
      </c>
      <c r="B3" s="139" t="s">
        <v>77</v>
      </c>
    </row>
    <row r="4" spans="1:2" s="139" customFormat="1" ht="41.4" customHeight="1">
      <c r="A4" s="138" t="s">
        <v>56</v>
      </c>
      <c r="B4" s="137" t="s">
        <v>57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9" sqref="L29"/>
    </sheetView>
  </sheetViews>
  <sheetFormatPr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VVDU5HPDTQC2-89-214000</_dlc_DocId>
    <_dlc_DocIdUrl xmlns="a5444ea2-90b0-4ece-a612-f39e0dd9a22f">
      <Url>https://docflow.socar.ge/dms/requests/_layouts/15/DocIdRedir.aspx?ID=VVDU5HPDTQC2-89-214000</Url>
      <Description>VVDU5HPDTQC2-89-214000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EE4836-28AB-42B7-B23A-75EA71857337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D8438326-16FE-4C7E-8B9B-A0F72854AA8F}"/>
</file>

<file path=customXml/itemProps4.xml><?xml version="1.0" encoding="utf-8"?>
<ds:datastoreItem xmlns:ds="http://schemas.openxmlformats.org/officeDocument/2006/customXml" ds:itemID="{8C4AD227-5085-4D85-AF5D-6C5487915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2023-11-21T11:22:41Z</cp:lastPrinted>
  <dcterms:created xsi:type="dcterms:W3CDTF">2004-08-24T15:11:32Z</dcterms:created>
  <dcterms:modified xsi:type="dcterms:W3CDTF">2023-12-04T10:41:09Z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16167609-2b84-4630-8683-ef703ab08fc0</vt:lpwstr>
  </property>
</Properties>
</file>