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PA\Desktop\"/>
    </mc:Choice>
  </mc:AlternateContent>
  <xr:revisionPtr revIDLastSave="0" documentId="13_ncr:1_{22EAD7C3-F8CD-4CEF-99E6-4667EFFD3754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32" i="1"/>
  <c r="H32" i="1" s="1"/>
  <c r="H61" i="1" l="1"/>
  <c r="E6" i="1"/>
  <c r="H6" i="1" s="1"/>
  <c r="H27" i="1" s="1"/>
  <c r="H64" i="1" l="1"/>
</calcChain>
</file>

<file path=xl/sharedStrings.xml><?xml version="1.0" encoding="utf-8"?>
<sst xmlns="http://schemas.openxmlformats.org/spreadsheetml/2006/main" count="206" uniqueCount="102">
  <si>
    <t>ერთეული</t>
  </si>
  <si>
    <t>რაოდენობა</t>
  </si>
  <si>
    <t>ზომა</t>
  </si>
  <si>
    <t>მეტრი</t>
  </si>
  <si>
    <t>კედლის გაჭრა</t>
  </si>
  <si>
    <t>პოლუსი</t>
  </si>
  <si>
    <t>ცალი</t>
  </si>
  <si>
    <t>10მმ-35მმ</t>
  </si>
  <si>
    <t>5 სართული</t>
  </si>
  <si>
    <t>სართული</t>
  </si>
  <si>
    <t>2სმ</t>
  </si>
  <si>
    <t>სტანარტული 1X</t>
  </si>
  <si>
    <t>სტანარტული 2X</t>
  </si>
  <si>
    <t>30 d</t>
  </si>
  <si>
    <t>599X599მმ</t>
  </si>
  <si>
    <t>25 d</t>
  </si>
  <si>
    <t>100x100x45</t>
  </si>
  <si>
    <t>6 მ-იანი</t>
  </si>
  <si>
    <t>1600x1000x450</t>
  </si>
  <si>
    <t>600x400x35</t>
  </si>
  <si>
    <t>63A</t>
  </si>
  <si>
    <t>50მმ</t>
  </si>
  <si>
    <t>საყრდენი ბოძის მონტაჟი (გარე განათება)</t>
  </si>
  <si>
    <t>ავტ. ამომრთველი</t>
  </si>
  <si>
    <t>ძალოვანი ავტ. ამომრთველი</t>
  </si>
  <si>
    <t>უზო. ავტ. ამომრთველი</t>
  </si>
  <si>
    <t>მეტალის კაბელ არხი</t>
  </si>
  <si>
    <t>სულ ჯამი დ.ღ.გ-ს ჩათვლით</t>
  </si>
  <si>
    <t>კიბის უჯრედის სანათის მოწყობა</t>
  </si>
  <si>
    <t>არმსტრონგის სანათის მოწყობა</t>
  </si>
  <si>
    <t>ღობის განათების მოწყობა</t>
  </si>
  <si>
    <t>სამონტაჟო გამანაწილებელი კვანძის აწყობა (კოლოფში)</t>
  </si>
  <si>
    <t>ცენტრალური ფარის მოწყობა+მონტაჟი</t>
  </si>
  <si>
    <t>გამანაწილებელი ფარის მოწყობა სართულებზე</t>
  </si>
  <si>
    <t xml:space="preserve">12A, კედელში სამონტაჟო </t>
  </si>
  <si>
    <t xml:space="preserve">5x10 სპილენძი </t>
  </si>
  <si>
    <t xml:space="preserve">3X4 სპილენძი </t>
  </si>
  <si>
    <t xml:space="preserve">3X2.5 სპილენძი </t>
  </si>
  <si>
    <t xml:space="preserve">3X1.5 სპილენძი </t>
  </si>
  <si>
    <t xml:space="preserve">5x6 სპილენძი </t>
  </si>
  <si>
    <t>SHRAK ან SHNEIDER ის ფირმის</t>
  </si>
  <si>
    <t>ორმხრივი ძაბვის მიმღები გადამრთველი</t>
  </si>
  <si>
    <t>100A - 10 კა</t>
  </si>
  <si>
    <t>16A -  10 კა</t>
  </si>
  <si>
    <t xml:space="preserve">630A  </t>
  </si>
  <si>
    <t>630A - 25 კა</t>
  </si>
  <si>
    <t>კედელში ჩამონტაჟებული 30 მოდულიანი</t>
  </si>
  <si>
    <t>25A -  10 კა</t>
  </si>
  <si>
    <t>32A -  10 კა</t>
  </si>
  <si>
    <t>ეზოს  მძლავრი სანათის მონტაჟი (გარე განათება)</t>
  </si>
  <si>
    <t>ფასადის  სანათის მონტაჟი (გარე განათება)</t>
  </si>
  <si>
    <t>50 WAT  LED ნათებით</t>
  </si>
  <si>
    <t>100 WAT  LED ნათებით</t>
  </si>
  <si>
    <t>საშუალო  ხარისხის</t>
  </si>
  <si>
    <t>დამიწების კონტურის მოწყობა და შემოწმება</t>
  </si>
  <si>
    <t>ჯამი</t>
  </si>
  <si>
    <t>მახასიათებელი</t>
  </si>
  <si>
    <t>გოფრირება  (kopos)</t>
  </si>
  <si>
    <t>ჩამრთველი 2x  ის მოწყობა (VIKO)</t>
  </si>
  <si>
    <t>საქონლის მოწოდება</t>
  </si>
  <si>
    <t>სამონტაჟო მომსახურება</t>
  </si>
  <si>
    <t>როზეტი არანაკლებ 16A (VIKO)</t>
  </si>
  <si>
    <t>არსებული ელექტრო სისტემის  ქსელის დემონტაჟი</t>
  </si>
  <si>
    <t>ჩამრთველი 1x  (VIKO)</t>
  </si>
  <si>
    <t>სამონტაჟო გამანაწილებელი კვანძის კოლოფი</t>
  </si>
  <si>
    <t>ცენტრალური ფარი</t>
  </si>
  <si>
    <t>დასახელება</t>
  </si>
  <si>
    <t>ავტ. ამომრთველის მონტაჟი</t>
  </si>
  <si>
    <t>#</t>
  </si>
  <si>
    <t>ძალოვანი ავტ. ამომრთველის მონტაჟი</t>
  </si>
  <si>
    <t>ორმხრივი ძაბვის მიმღები გადამრთველის მონტაჟი</t>
  </si>
  <si>
    <t>უზო. ავტ. ამომრთველის მონტაჟი</t>
  </si>
  <si>
    <t>მეტალის კაბელ არხის მონტაჟი</t>
  </si>
  <si>
    <t>საქონლის და მომსახურების ჯამური ღირებულება ყველა გადასახადის ჩათვლით</t>
  </si>
  <si>
    <t>ერთეულის ფასი (ყველა გადასახადის, მ.შ. დღგ-ს ჩათვლით)</t>
  </si>
  <si>
    <r>
      <rPr>
        <u/>
        <sz val="10"/>
        <color theme="1"/>
        <rFont val="Calibri (Body)"/>
      </rPr>
      <t>კომენტარი</t>
    </r>
    <r>
      <rPr>
        <sz val="10"/>
        <color theme="1"/>
        <rFont val="Calibri"/>
        <family val="2"/>
        <scheme val="minor"/>
      </rPr>
      <t>: გთხოვთ ინფორმაცია შეიტანოთ მხოლოდ "</t>
    </r>
    <r>
      <rPr>
        <b/>
        <sz val="10"/>
        <color theme="1"/>
        <rFont val="Calibri"/>
        <family val="2"/>
        <scheme val="minor"/>
      </rPr>
      <t>G</t>
    </r>
    <r>
      <rPr>
        <sz val="10"/>
        <color theme="1"/>
        <rFont val="Calibri"/>
        <family val="2"/>
        <scheme val="minor"/>
      </rPr>
      <t>" სვეტში.</t>
    </r>
  </si>
  <si>
    <t>არმსტრონგის ჭერის  სანათი:</t>
  </si>
  <si>
    <t>100x100x55</t>
  </si>
  <si>
    <r>
      <rPr>
        <b/>
        <sz val="10"/>
        <color theme="1"/>
        <rFont val="Calibri"/>
        <family val="2"/>
        <scheme val="minor"/>
      </rPr>
      <t>მასალა</t>
    </r>
    <r>
      <rPr>
        <sz val="10"/>
        <color theme="1"/>
        <rFont val="Calibri"/>
        <family val="2"/>
        <scheme val="minor"/>
      </rPr>
      <t xml:space="preserve">: პლასტმასი
</t>
    </r>
    <r>
      <rPr>
        <b/>
        <sz val="10"/>
        <color theme="1"/>
        <rFont val="Calibri"/>
        <family val="2"/>
        <scheme val="minor"/>
      </rPr>
      <t>მწარმოებელი:</t>
    </r>
    <r>
      <rPr>
        <sz val="10"/>
        <color theme="1"/>
        <rFont val="Calibri"/>
        <family val="2"/>
        <scheme val="minor"/>
      </rPr>
      <t xml:space="preserve"> TDM
</t>
    </r>
    <r>
      <rPr>
        <b/>
        <sz val="10"/>
        <color theme="1"/>
        <rFont val="Calibri"/>
        <family val="2"/>
        <scheme val="minor"/>
      </rPr>
      <t>შემავალი განყოფილებების რაოდენობა:</t>
    </r>
    <r>
      <rPr>
        <sz val="10"/>
        <color theme="1"/>
        <rFont val="Calibri"/>
        <family val="2"/>
        <scheme val="minor"/>
      </rPr>
      <t xml:space="preserve"> 8</t>
    </r>
  </si>
  <si>
    <r>
      <rPr>
        <b/>
        <sz val="10"/>
        <color theme="1"/>
        <rFont val="Calibri"/>
        <family val="2"/>
        <scheme val="minor"/>
      </rPr>
      <t xml:space="preserve">სანათის ფერი: </t>
    </r>
    <r>
      <rPr>
        <sz val="10"/>
        <color theme="1"/>
        <rFont val="Calibri"/>
        <family val="2"/>
        <scheme val="minor"/>
      </rPr>
      <t xml:space="preserve">თეთრი
</t>
    </r>
    <r>
      <rPr>
        <b/>
        <sz val="10"/>
        <color theme="1"/>
        <rFont val="Calibri"/>
        <family val="2"/>
        <scheme val="minor"/>
      </rPr>
      <t xml:space="preserve">სახეობა/განათების წყარო: </t>
    </r>
    <r>
      <rPr>
        <sz val="10"/>
        <color theme="1"/>
        <rFont val="Calibri"/>
        <family val="2"/>
        <scheme val="minor"/>
      </rPr>
      <t xml:space="preserve">დიოდი
</t>
    </r>
    <r>
      <rPr>
        <b/>
        <sz val="10"/>
        <color theme="1"/>
        <rFont val="Calibri"/>
        <family val="2"/>
        <scheme val="minor"/>
      </rPr>
      <t>სიმძლავრე:</t>
    </r>
    <r>
      <rPr>
        <sz val="10"/>
        <color theme="1"/>
        <rFont val="Calibri"/>
        <family val="2"/>
        <scheme val="minor"/>
      </rPr>
      <t xml:space="preserve"> 40W
</t>
    </r>
    <r>
      <rPr>
        <b/>
        <sz val="10"/>
        <color theme="1"/>
        <rFont val="Calibri"/>
        <family val="2"/>
        <scheme val="minor"/>
      </rPr>
      <t>ნათების ფერი</t>
    </r>
    <r>
      <rPr>
        <sz val="10"/>
        <color theme="1"/>
        <rFont val="Calibri"/>
        <family val="2"/>
        <scheme val="minor"/>
      </rPr>
      <t xml:space="preserve">: თეთრი 
</t>
    </r>
    <r>
      <rPr>
        <b/>
        <sz val="10"/>
        <color theme="1"/>
        <rFont val="Calibri"/>
        <family val="2"/>
        <scheme val="minor"/>
      </rPr>
      <t>ფერის ტემპერატურა</t>
    </r>
    <r>
      <rPr>
        <sz val="10"/>
        <color theme="1"/>
        <rFont val="Calibri"/>
        <family val="2"/>
        <scheme val="minor"/>
      </rPr>
      <t>: 5000K ან 6000K (ნეიტრალური ნათება)</t>
    </r>
  </si>
  <si>
    <t>-</t>
  </si>
  <si>
    <t>Borsan</t>
  </si>
  <si>
    <t xml:space="preserve">კაბელი </t>
  </si>
  <si>
    <t>ძალოვანი კაბელი</t>
  </si>
  <si>
    <t>CMK CYKYLO - F   თურქული</t>
  </si>
  <si>
    <t xml:space="preserve">გამანაწილებელი ფარი </t>
  </si>
  <si>
    <t>გოფრი</t>
  </si>
  <si>
    <t>კოპოსი (kopos)</t>
  </si>
  <si>
    <t>კაბელი</t>
  </si>
  <si>
    <t xml:space="preserve">ძალოვანი კაბელი             </t>
  </si>
  <si>
    <t>მახასიათებელი / მწარმოებელი</t>
  </si>
  <si>
    <t xml:space="preserve">კაბელის მონტაჟი </t>
  </si>
  <si>
    <t xml:space="preserve">  (H05VV-F)</t>
  </si>
  <si>
    <t xml:space="preserve"> (H05VV-F)</t>
  </si>
  <si>
    <t xml:space="preserve">კაბელის მონტაჟი  </t>
  </si>
  <si>
    <t xml:space="preserve">ძალოვანი კაბელი მონტაჟი  </t>
  </si>
  <si>
    <t>ძალოვანი კაბელი მონტაჟი</t>
  </si>
  <si>
    <t xml:space="preserve">როზეტის მოწყობა არანაკლებ 16A </t>
  </si>
  <si>
    <t>12A, კედელში სამონტაჟო (VIKO)</t>
  </si>
  <si>
    <t xml:space="preserve">ჩამრთველი 1x ის მოწყობა </t>
  </si>
  <si>
    <t>12A, კედელში სამონტაჟო  (VIKO)</t>
  </si>
  <si>
    <t xml:space="preserve">ჩამრთველი 2x  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</si>
</sst>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₾&quot;_-;\-* #,##0.00\ &quot;₾&quot;_-;_-* &quot;-&quot;??\ &quot;₾&quot;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"/>
      <name val="Calibri (Body)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3" fillId="0" borderId="1" xfId="1" applyNumberFormat="1" applyFont="1" applyFill="1" applyBorder="1" applyAlignment="1">
      <alignment horizontal="right" vertical="center"/>
    </xf>
    <xf numFmtId="0" fontId="8" fillId="0" borderId="1" xfId="2" applyBorder="1" applyAlignment="1">
      <alignment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6" borderId="1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4"/>
  <sheetViews>
    <sheetView tabSelected="1" topLeftCell="A27" zoomScale="95" zoomScaleNormal="95" workbookViewId="0">
      <selection activeCell="B28" sqref="B1:B1048576"/>
    </sheetView>
  </sheetViews>
  <sheetFormatPr defaultColWidth="8.84375" defaultRowHeight="12.9"/>
  <cols>
    <col min="1" max="1" width="2.84375" style="4" bestFit="1" customWidth="1"/>
    <col min="2" max="2" width="52.765625" style="4" customWidth="1"/>
    <col min="3" max="3" width="18.15234375" style="4" customWidth="1"/>
    <col min="4" max="4" width="12.3046875" style="4" customWidth="1"/>
    <col min="5" max="5" width="15.4609375" style="4" customWidth="1"/>
    <col min="6" max="6" width="34.69140625" style="4" customWidth="1"/>
    <col min="7" max="7" width="50" style="5" customWidth="1"/>
    <col min="8" max="8" width="11.69140625" style="3" customWidth="1"/>
    <col min="9" max="9" width="32.4609375" style="4" customWidth="1"/>
    <col min="10" max="16384" width="8.84375" style="4"/>
  </cols>
  <sheetData>
    <row r="2" spans="1:8" ht="43" customHeight="1">
      <c r="B2" s="5" t="s">
        <v>75</v>
      </c>
    </row>
    <row r="4" spans="1:8" ht="24" customHeight="1">
      <c r="A4" s="21" t="s">
        <v>59</v>
      </c>
      <c r="B4" s="22"/>
      <c r="C4" s="22"/>
      <c r="D4" s="22"/>
      <c r="E4" s="22"/>
      <c r="F4" s="22"/>
      <c r="G4" s="22"/>
      <c r="H4" s="23"/>
    </row>
    <row r="5" spans="1:8" s="3" customFormat="1" ht="76" customHeight="1">
      <c r="A5" s="1" t="s">
        <v>68</v>
      </c>
      <c r="B5" s="1" t="s">
        <v>66</v>
      </c>
      <c r="C5" s="1" t="s">
        <v>2</v>
      </c>
      <c r="D5" s="1" t="s">
        <v>0</v>
      </c>
      <c r="E5" s="1" t="s">
        <v>1</v>
      </c>
      <c r="F5" s="1" t="s">
        <v>90</v>
      </c>
      <c r="G5" s="2" t="s">
        <v>74</v>
      </c>
      <c r="H5" s="1" t="s">
        <v>55</v>
      </c>
    </row>
    <row r="6" spans="1:8" ht="20.6" customHeight="1">
      <c r="A6" s="8">
        <v>1</v>
      </c>
      <c r="B6" s="9" t="s">
        <v>61</v>
      </c>
      <c r="C6" s="8" t="s">
        <v>11</v>
      </c>
      <c r="D6" s="8" t="s">
        <v>6</v>
      </c>
      <c r="E6" s="6">
        <f>550+44+85</f>
        <v>679</v>
      </c>
      <c r="F6" s="6" t="s">
        <v>34</v>
      </c>
      <c r="G6" s="7"/>
      <c r="H6" s="15">
        <f>E6*G6</f>
        <v>0</v>
      </c>
    </row>
    <row r="7" spans="1:8" ht="24.9" customHeight="1">
      <c r="A7" s="8">
        <v>2</v>
      </c>
      <c r="B7" s="9" t="s">
        <v>63</v>
      </c>
      <c r="C7" s="8" t="s">
        <v>11</v>
      </c>
      <c r="D7" s="8" t="s">
        <v>6</v>
      </c>
      <c r="E7" s="6">
        <v>14</v>
      </c>
      <c r="F7" s="6" t="s">
        <v>34</v>
      </c>
      <c r="G7" s="7"/>
      <c r="H7" s="15">
        <f t="shared" ref="H7:H26" si="0">E7*G7</f>
        <v>0</v>
      </c>
    </row>
    <row r="8" spans="1:8" ht="22.75" customHeight="1">
      <c r="A8" s="8">
        <v>3</v>
      </c>
      <c r="B8" s="9" t="s">
        <v>58</v>
      </c>
      <c r="C8" s="8" t="s">
        <v>12</v>
      </c>
      <c r="D8" s="8" t="s">
        <v>6</v>
      </c>
      <c r="E8" s="6">
        <v>59</v>
      </c>
      <c r="F8" s="6" t="s">
        <v>34</v>
      </c>
      <c r="G8" s="7"/>
      <c r="H8" s="15">
        <f t="shared" si="0"/>
        <v>0</v>
      </c>
    </row>
    <row r="9" spans="1:8" ht="76.75" customHeight="1">
      <c r="A9" s="8">
        <v>5</v>
      </c>
      <c r="B9" s="9" t="s">
        <v>76</v>
      </c>
      <c r="C9" s="8" t="s">
        <v>14</v>
      </c>
      <c r="D9" s="8" t="s">
        <v>6</v>
      </c>
      <c r="E9" s="6">
        <v>400</v>
      </c>
      <c r="F9" s="12" t="s">
        <v>79</v>
      </c>
      <c r="G9" s="7"/>
      <c r="H9" s="15">
        <f>E9*G9</f>
        <v>0</v>
      </c>
    </row>
    <row r="10" spans="1:8" ht="51.45">
      <c r="A10" s="8">
        <v>7</v>
      </c>
      <c r="B10" s="9" t="s">
        <v>64</v>
      </c>
      <c r="C10" s="8" t="s">
        <v>77</v>
      </c>
      <c r="D10" s="8" t="s">
        <v>6</v>
      </c>
      <c r="E10" s="6">
        <v>150</v>
      </c>
      <c r="F10" s="12" t="s">
        <v>78</v>
      </c>
      <c r="G10" s="11"/>
      <c r="H10" s="15">
        <f t="shared" si="0"/>
        <v>0</v>
      </c>
    </row>
    <row r="11" spans="1:8" ht="15.9" customHeight="1">
      <c r="A11" s="8">
        <v>8</v>
      </c>
      <c r="B11" s="9" t="s">
        <v>65</v>
      </c>
      <c r="C11" s="8" t="s">
        <v>18</v>
      </c>
      <c r="D11" s="8" t="s">
        <v>6</v>
      </c>
      <c r="E11" s="6">
        <v>1</v>
      </c>
      <c r="F11" s="13" t="s">
        <v>80</v>
      </c>
      <c r="G11" s="7"/>
      <c r="H11" s="15">
        <f t="shared" si="0"/>
        <v>0</v>
      </c>
    </row>
    <row r="12" spans="1:8">
      <c r="A12" s="8">
        <v>9</v>
      </c>
      <c r="B12" s="9" t="s">
        <v>85</v>
      </c>
      <c r="C12" s="8" t="s">
        <v>19</v>
      </c>
      <c r="D12" s="8" t="s">
        <v>6</v>
      </c>
      <c r="E12" s="6">
        <v>9</v>
      </c>
      <c r="F12" s="6" t="s">
        <v>46</v>
      </c>
      <c r="G12" s="7"/>
      <c r="H12" s="15">
        <f t="shared" si="0"/>
        <v>0</v>
      </c>
    </row>
    <row r="13" spans="1:8">
      <c r="A13" s="8">
        <v>10</v>
      </c>
      <c r="B13" s="9" t="s">
        <v>23</v>
      </c>
      <c r="C13" s="8" t="s">
        <v>43</v>
      </c>
      <c r="D13" s="8" t="s">
        <v>5</v>
      </c>
      <c r="E13" s="6">
        <v>150</v>
      </c>
      <c r="F13" s="6" t="s">
        <v>40</v>
      </c>
      <c r="G13" s="7"/>
      <c r="H13" s="15">
        <f t="shared" si="0"/>
        <v>0</v>
      </c>
    </row>
    <row r="14" spans="1:8">
      <c r="A14" s="8">
        <v>11</v>
      </c>
      <c r="B14" s="9" t="s">
        <v>23</v>
      </c>
      <c r="C14" s="8" t="s">
        <v>47</v>
      </c>
      <c r="D14" s="8" t="s">
        <v>5</v>
      </c>
      <c r="E14" s="6">
        <v>100</v>
      </c>
      <c r="F14" s="6" t="s">
        <v>40</v>
      </c>
      <c r="G14" s="7"/>
      <c r="H14" s="15">
        <f t="shared" si="0"/>
        <v>0</v>
      </c>
    </row>
    <row r="15" spans="1:8">
      <c r="A15" s="8">
        <v>12</v>
      </c>
      <c r="B15" s="9" t="s">
        <v>23</v>
      </c>
      <c r="C15" s="8" t="s">
        <v>48</v>
      </c>
      <c r="D15" s="8" t="s">
        <v>5</v>
      </c>
      <c r="E15" s="6">
        <v>50</v>
      </c>
      <c r="F15" s="6" t="s">
        <v>40</v>
      </c>
      <c r="G15" s="7"/>
      <c r="H15" s="15">
        <f t="shared" si="0"/>
        <v>0</v>
      </c>
    </row>
    <row r="16" spans="1:8">
      <c r="A16" s="8">
        <v>13</v>
      </c>
      <c r="B16" s="9" t="s">
        <v>24</v>
      </c>
      <c r="C16" s="8" t="s">
        <v>42</v>
      </c>
      <c r="D16" s="8" t="s">
        <v>6</v>
      </c>
      <c r="E16" s="6">
        <v>7</v>
      </c>
      <c r="F16" s="6" t="s">
        <v>40</v>
      </c>
      <c r="G16" s="7"/>
      <c r="H16" s="15">
        <f t="shared" si="0"/>
        <v>0</v>
      </c>
    </row>
    <row r="17" spans="1:9">
      <c r="A17" s="8">
        <v>14</v>
      </c>
      <c r="B17" s="9" t="s">
        <v>24</v>
      </c>
      <c r="C17" s="8" t="s">
        <v>45</v>
      </c>
      <c r="D17" s="8" t="s">
        <v>6</v>
      </c>
      <c r="E17" s="6">
        <v>1</v>
      </c>
      <c r="F17" s="6" t="s">
        <v>40</v>
      </c>
      <c r="G17" s="7"/>
      <c r="H17" s="15">
        <f t="shared" si="0"/>
        <v>0</v>
      </c>
    </row>
    <row r="18" spans="1:9">
      <c r="A18" s="8">
        <v>15</v>
      </c>
      <c r="B18" s="9" t="s">
        <v>41</v>
      </c>
      <c r="C18" s="8" t="s">
        <v>44</v>
      </c>
      <c r="D18" s="8" t="s">
        <v>6</v>
      </c>
      <c r="E18" s="6">
        <v>1</v>
      </c>
      <c r="F18" s="13"/>
      <c r="G18" s="7"/>
      <c r="H18" s="15">
        <f t="shared" si="0"/>
        <v>0</v>
      </c>
    </row>
    <row r="19" spans="1:9">
      <c r="A19" s="8">
        <v>16</v>
      </c>
      <c r="B19" s="9" t="s">
        <v>25</v>
      </c>
      <c r="C19" s="8" t="s">
        <v>20</v>
      </c>
      <c r="D19" s="8" t="s">
        <v>6</v>
      </c>
      <c r="E19" s="6">
        <v>9</v>
      </c>
      <c r="F19" s="13"/>
      <c r="G19" s="7"/>
      <c r="H19" s="15">
        <f t="shared" si="0"/>
        <v>0</v>
      </c>
    </row>
    <row r="20" spans="1:9">
      <c r="A20" s="8">
        <v>17</v>
      </c>
      <c r="B20" s="9" t="s">
        <v>26</v>
      </c>
      <c r="C20" s="8" t="s">
        <v>21</v>
      </c>
      <c r="D20" s="8" t="s">
        <v>3</v>
      </c>
      <c r="E20" s="6">
        <v>50</v>
      </c>
      <c r="F20" s="13"/>
      <c r="G20" s="7"/>
      <c r="H20" s="15">
        <f t="shared" si="0"/>
        <v>0</v>
      </c>
    </row>
    <row r="21" spans="1:9">
      <c r="A21" s="8">
        <v>18</v>
      </c>
      <c r="B21" s="9" t="s">
        <v>82</v>
      </c>
      <c r="C21" s="8" t="s">
        <v>38</v>
      </c>
      <c r="D21" s="8" t="s">
        <v>3</v>
      </c>
      <c r="E21" s="6">
        <v>6700</v>
      </c>
      <c r="F21" s="13" t="s">
        <v>84</v>
      </c>
      <c r="G21" s="7"/>
      <c r="H21" s="15">
        <f t="shared" si="0"/>
        <v>0</v>
      </c>
    </row>
    <row r="22" spans="1:9" ht="21.9" customHeight="1">
      <c r="A22" s="8">
        <v>19</v>
      </c>
      <c r="B22" s="9" t="s">
        <v>82</v>
      </c>
      <c r="C22" s="8" t="s">
        <v>37</v>
      </c>
      <c r="D22" s="8" t="s">
        <v>3</v>
      </c>
      <c r="E22" s="6">
        <v>7900</v>
      </c>
      <c r="F22" s="13" t="s">
        <v>84</v>
      </c>
      <c r="G22" s="11"/>
      <c r="H22" s="15">
        <f t="shared" si="0"/>
        <v>0</v>
      </c>
    </row>
    <row r="23" spans="1:9" ht="17.600000000000001" customHeight="1">
      <c r="A23" s="8">
        <v>20</v>
      </c>
      <c r="B23" s="9" t="s">
        <v>88</v>
      </c>
      <c r="C23" s="8" t="s">
        <v>36</v>
      </c>
      <c r="D23" s="8" t="s">
        <v>3</v>
      </c>
      <c r="E23" s="6">
        <v>700</v>
      </c>
      <c r="F23" s="13" t="s">
        <v>84</v>
      </c>
      <c r="G23" s="7"/>
      <c r="H23" s="15">
        <f t="shared" si="0"/>
        <v>0</v>
      </c>
    </row>
    <row r="24" spans="1:9" ht="18.899999999999999" customHeight="1">
      <c r="A24" s="8">
        <v>21</v>
      </c>
      <c r="B24" s="9" t="s">
        <v>89</v>
      </c>
      <c r="C24" s="8" t="s">
        <v>39</v>
      </c>
      <c r="D24" s="8" t="s">
        <v>3</v>
      </c>
      <c r="E24" s="6">
        <v>500</v>
      </c>
      <c r="F24" s="13" t="s">
        <v>81</v>
      </c>
      <c r="G24" s="7"/>
      <c r="H24" s="15">
        <f t="shared" si="0"/>
        <v>0</v>
      </c>
    </row>
    <row r="25" spans="1:9" ht="19.3" customHeight="1">
      <c r="A25" s="8">
        <v>22</v>
      </c>
      <c r="B25" s="9" t="s">
        <v>83</v>
      </c>
      <c r="C25" s="8" t="s">
        <v>35</v>
      </c>
      <c r="D25" s="8" t="s">
        <v>3</v>
      </c>
      <c r="E25" s="6">
        <v>500</v>
      </c>
      <c r="F25" s="13" t="s">
        <v>81</v>
      </c>
      <c r="G25" s="7"/>
      <c r="H25" s="15">
        <f t="shared" si="0"/>
        <v>0</v>
      </c>
    </row>
    <row r="26" spans="1:9" ht="20.6" customHeight="1">
      <c r="A26" s="8">
        <v>24</v>
      </c>
      <c r="B26" s="9" t="s">
        <v>86</v>
      </c>
      <c r="C26" s="8" t="s">
        <v>7</v>
      </c>
      <c r="D26" s="8" t="s">
        <v>3</v>
      </c>
      <c r="E26" s="6">
        <v>15300</v>
      </c>
      <c r="F26" s="6" t="s">
        <v>87</v>
      </c>
      <c r="G26" s="7"/>
      <c r="H26" s="15">
        <f t="shared" si="0"/>
        <v>0</v>
      </c>
    </row>
    <row r="27" spans="1:9" ht="18.45">
      <c r="A27" s="17" t="s">
        <v>27</v>
      </c>
      <c r="B27" s="18"/>
      <c r="C27" s="18"/>
      <c r="D27" s="18"/>
      <c r="E27" s="18"/>
      <c r="F27" s="18"/>
      <c r="G27" s="19"/>
      <c r="H27" s="16">
        <f>SUM(H6:H26)</f>
        <v>0</v>
      </c>
    </row>
    <row r="30" spans="1:9" s="3" customFormat="1" ht="24" customHeight="1">
      <c r="A30" s="24" t="s">
        <v>60</v>
      </c>
      <c r="B30" s="25"/>
      <c r="C30" s="25"/>
      <c r="D30" s="25"/>
      <c r="E30" s="25"/>
      <c r="F30" s="25"/>
      <c r="G30" s="25"/>
      <c r="H30" s="26"/>
      <c r="I30" s="4"/>
    </row>
    <row r="31" spans="1:9" s="3" customFormat="1" ht="76" customHeight="1">
      <c r="A31" s="1" t="s">
        <v>68</v>
      </c>
      <c r="B31" s="1" t="s">
        <v>66</v>
      </c>
      <c r="C31" s="1" t="s">
        <v>2</v>
      </c>
      <c r="D31" s="1" t="s">
        <v>0</v>
      </c>
      <c r="E31" s="1" t="s">
        <v>1</v>
      </c>
      <c r="F31" s="1" t="s">
        <v>56</v>
      </c>
      <c r="G31" s="2" t="s">
        <v>74</v>
      </c>
      <c r="H31" s="1" t="s">
        <v>55</v>
      </c>
    </row>
    <row r="32" spans="1:9">
      <c r="A32" s="8"/>
      <c r="B32" s="9" t="s">
        <v>97</v>
      </c>
      <c r="C32" s="8" t="s">
        <v>11</v>
      </c>
      <c r="D32" s="8" t="s">
        <v>6</v>
      </c>
      <c r="E32" s="6">
        <f>550+44+85</f>
        <v>679</v>
      </c>
      <c r="F32" s="6" t="s">
        <v>98</v>
      </c>
      <c r="G32" s="7"/>
      <c r="H32" s="15">
        <f>E32*G32</f>
        <v>0</v>
      </c>
    </row>
    <row r="33" spans="1:8">
      <c r="A33" s="8"/>
      <c r="B33" s="9" t="s">
        <v>99</v>
      </c>
      <c r="C33" s="8" t="s">
        <v>11</v>
      </c>
      <c r="D33" s="8" t="s">
        <v>6</v>
      </c>
      <c r="E33" s="6">
        <v>14</v>
      </c>
      <c r="F33" s="6" t="s">
        <v>100</v>
      </c>
      <c r="G33" s="7"/>
      <c r="H33" s="15">
        <f t="shared" ref="H33:H60" si="1">E33*G33</f>
        <v>0</v>
      </c>
    </row>
    <row r="34" spans="1:8">
      <c r="A34" s="8"/>
      <c r="B34" s="9" t="s">
        <v>101</v>
      </c>
      <c r="C34" s="8" t="s">
        <v>12</v>
      </c>
      <c r="D34" s="8" t="s">
        <v>6</v>
      </c>
      <c r="E34" s="6">
        <v>59</v>
      </c>
      <c r="F34" s="6" t="s">
        <v>98</v>
      </c>
      <c r="G34" s="7"/>
      <c r="H34" s="15">
        <f t="shared" si="1"/>
        <v>0</v>
      </c>
    </row>
    <row r="35" spans="1:8">
      <c r="A35" s="8"/>
      <c r="B35" s="9" t="s">
        <v>28</v>
      </c>
      <c r="C35" s="8" t="s">
        <v>13</v>
      </c>
      <c r="D35" s="8" t="s">
        <v>6</v>
      </c>
      <c r="E35" s="6">
        <v>48</v>
      </c>
      <c r="F35" s="6" t="s">
        <v>53</v>
      </c>
      <c r="G35" s="7"/>
      <c r="H35" s="15">
        <f t="shared" si="1"/>
        <v>0</v>
      </c>
    </row>
    <row r="36" spans="1:8">
      <c r="A36" s="8"/>
      <c r="B36" s="9" t="s">
        <v>29</v>
      </c>
      <c r="C36" s="8" t="s">
        <v>14</v>
      </c>
      <c r="D36" s="8" t="s">
        <v>6</v>
      </c>
      <c r="E36" s="6">
        <v>790</v>
      </c>
      <c r="F36" s="6" t="s">
        <v>53</v>
      </c>
      <c r="G36" s="7"/>
      <c r="H36" s="15">
        <f t="shared" si="1"/>
        <v>0</v>
      </c>
    </row>
    <row r="37" spans="1:8">
      <c r="A37" s="8"/>
      <c r="B37" s="9" t="s">
        <v>30</v>
      </c>
      <c r="C37" s="8" t="s">
        <v>15</v>
      </c>
      <c r="D37" s="8" t="s">
        <v>6</v>
      </c>
      <c r="E37" s="6">
        <v>50</v>
      </c>
      <c r="F37" s="13"/>
      <c r="G37" s="7"/>
      <c r="H37" s="15">
        <f t="shared" si="1"/>
        <v>0</v>
      </c>
    </row>
    <row r="38" spans="1:8">
      <c r="A38" s="8"/>
      <c r="B38" s="9" t="s">
        <v>31</v>
      </c>
      <c r="C38" s="8" t="s">
        <v>16</v>
      </c>
      <c r="D38" s="8" t="s">
        <v>6</v>
      </c>
      <c r="E38" s="6">
        <v>150</v>
      </c>
      <c r="F38" s="13"/>
      <c r="G38" s="7"/>
      <c r="H38" s="15">
        <f t="shared" si="1"/>
        <v>0</v>
      </c>
    </row>
    <row r="39" spans="1:8">
      <c r="A39" s="8"/>
      <c r="B39" s="9" t="s">
        <v>22</v>
      </c>
      <c r="C39" s="8" t="s">
        <v>17</v>
      </c>
      <c r="D39" s="8" t="s">
        <v>6</v>
      </c>
      <c r="E39" s="6">
        <v>7</v>
      </c>
      <c r="F39" s="13"/>
      <c r="G39" s="7"/>
      <c r="H39" s="15">
        <f t="shared" si="1"/>
        <v>0</v>
      </c>
    </row>
    <row r="40" spans="1:8">
      <c r="A40" s="8"/>
      <c r="B40" s="9" t="s">
        <v>49</v>
      </c>
      <c r="C40" s="8" t="s">
        <v>52</v>
      </c>
      <c r="D40" s="8" t="s">
        <v>6</v>
      </c>
      <c r="E40" s="6">
        <v>18</v>
      </c>
      <c r="F40" s="13"/>
      <c r="G40" s="7"/>
      <c r="H40" s="15">
        <f t="shared" si="1"/>
        <v>0</v>
      </c>
    </row>
    <row r="41" spans="1:8">
      <c r="A41" s="8"/>
      <c r="B41" s="9" t="s">
        <v>50</v>
      </c>
      <c r="C41" s="8" t="s">
        <v>51</v>
      </c>
      <c r="D41" s="8" t="s">
        <v>6</v>
      </c>
      <c r="E41" s="6">
        <v>25</v>
      </c>
      <c r="F41" s="13"/>
      <c r="G41" s="7"/>
      <c r="H41" s="15">
        <f t="shared" si="1"/>
        <v>0</v>
      </c>
    </row>
    <row r="42" spans="1:8">
      <c r="A42" s="8"/>
      <c r="B42" s="9" t="s">
        <v>32</v>
      </c>
      <c r="C42" s="8" t="s">
        <v>18</v>
      </c>
      <c r="D42" s="8" t="s">
        <v>6</v>
      </c>
      <c r="E42" s="6">
        <v>1</v>
      </c>
      <c r="F42" s="13"/>
      <c r="G42" s="7"/>
      <c r="H42" s="15">
        <f t="shared" si="1"/>
        <v>0</v>
      </c>
    </row>
    <row r="43" spans="1:8">
      <c r="A43" s="8"/>
      <c r="B43" s="9" t="s">
        <v>33</v>
      </c>
      <c r="C43" s="8" t="s">
        <v>19</v>
      </c>
      <c r="D43" s="8" t="s">
        <v>6</v>
      </c>
      <c r="E43" s="6">
        <v>9</v>
      </c>
      <c r="F43" s="6" t="s">
        <v>46</v>
      </c>
      <c r="G43" s="7"/>
      <c r="H43" s="15">
        <f t="shared" si="1"/>
        <v>0</v>
      </c>
    </row>
    <row r="44" spans="1:8">
      <c r="A44" s="8"/>
      <c r="B44" s="9" t="s">
        <v>67</v>
      </c>
      <c r="C44" s="8" t="s">
        <v>43</v>
      </c>
      <c r="D44" s="8" t="s">
        <v>5</v>
      </c>
      <c r="E44" s="6">
        <v>150</v>
      </c>
      <c r="F44" s="6" t="s">
        <v>40</v>
      </c>
      <c r="G44" s="7"/>
      <c r="H44" s="15">
        <f t="shared" si="1"/>
        <v>0</v>
      </c>
    </row>
    <row r="45" spans="1:8">
      <c r="A45" s="8"/>
      <c r="B45" s="9" t="s">
        <v>67</v>
      </c>
      <c r="C45" s="8" t="s">
        <v>47</v>
      </c>
      <c r="D45" s="8" t="s">
        <v>5</v>
      </c>
      <c r="E45" s="6">
        <v>100</v>
      </c>
      <c r="F45" s="6" t="s">
        <v>40</v>
      </c>
      <c r="G45" s="7"/>
      <c r="H45" s="15">
        <f t="shared" si="1"/>
        <v>0</v>
      </c>
    </row>
    <row r="46" spans="1:8">
      <c r="A46" s="8"/>
      <c r="B46" s="9" t="s">
        <v>67</v>
      </c>
      <c r="C46" s="8" t="s">
        <v>48</v>
      </c>
      <c r="D46" s="8" t="s">
        <v>5</v>
      </c>
      <c r="E46" s="6">
        <v>50</v>
      </c>
      <c r="F46" s="6" t="s">
        <v>40</v>
      </c>
      <c r="G46" s="7"/>
      <c r="H46" s="15">
        <f t="shared" si="1"/>
        <v>0</v>
      </c>
    </row>
    <row r="47" spans="1:8">
      <c r="A47" s="8"/>
      <c r="B47" s="9" t="s">
        <v>69</v>
      </c>
      <c r="C47" s="8" t="s">
        <v>42</v>
      </c>
      <c r="D47" s="8" t="s">
        <v>6</v>
      </c>
      <c r="E47" s="6">
        <v>7</v>
      </c>
      <c r="F47" s="6" t="s">
        <v>40</v>
      </c>
      <c r="G47" s="7"/>
      <c r="H47" s="15">
        <f t="shared" si="1"/>
        <v>0</v>
      </c>
    </row>
    <row r="48" spans="1:8">
      <c r="A48" s="8"/>
      <c r="B48" s="9" t="s">
        <v>69</v>
      </c>
      <c r="C48" s="8" t="s">
        <v>45</v>
      </c>
      <c r="D48" s="8" t="s">
        <v>6</v>
      </c>
      <c r="E48" s="6">
        <v>1</v>
      </c>
      <c r="F48" s="6" t="s">
        <v>40</v>
      </c>
      <c r="G48" s="7"/>
      <c r="H48" s="15">
        <f t="shared" si="1"/>
        <v>0</v>
      </c>
    </row>
    <row r="49" spans="1:8">
      <c r="A49" s="8"/>
      <c r="B49" s="9" t="s">
        <v>70</v>
      </c>
      <c r="C49" s="8" t="s">
        <v>44</v>
      </c>
      <c r="D49" s="8" t="s">
        <v>6</v>
      </c>
      <c r="E49" s="6">
        <v>1</v>
      </c>
      <c r="F49" s="13"/>
      <c r="G49" s="7"/>
      <c r="H49" s="15">
        <f t="shared" si="1"/>
        <v>0</v>
      </c>
    </row>
    <row r="50" spans="1:8">
      <c r="A50" s="8"/>
      <c r="B50" s="9" t="s">
        <v>71</v>
      </c>
      <c r="C50" s="8" t="s">
        <v>20</v>
      </c>
      <c r="D50" s="8" t="s">
        <v>6</v>
      </c>
      <c r="E50" s="6">
        <v>9</v>
      </c>
      <c r="F50" s="13"/>
      <c r="G50" s="7"/>
      <c r="H50" s="15">
        <f t="shared" si="1"/>
        <v>0</v>
      </c>
    </row>
    <row r="51" spans="1:8">
      <c r="A51" s="8"/>
      <c r="B51" s="9" t="s">
        <v>72</v>
      </c>
      <c r="C51" s="8" t="s">
        <v>21</v>
      </c>
      <c r="D51" s="8" t="s">
        <v>3</v>
      </c>
      <c r="E51" s="6">
        <v>50</v>
      </c>
      <c r="F51" s="13"/>
      <c r="G51" s="7"/>
      <c r="H51" s="15">
        <f t="shared" si="1"/>
        <v>0</v>
      </c>
    </row>
    <row r="52" spans="1:8">
      <c r="A52" s="8"/>
      <c r="B52" s="9" t="s">
        <v>62</v>
      </c>
      <c r="C52" s="8" t="s">
        <v>8</v>
      </c>
      <c r="D52" s="8" t="s">
        <v>9</v>
      </c>
      <c r="E52" s="10">
        <v>1</v>
      </c>
      <c r="F52" s="13"/>
      <c r="G52" s="7"/>
      <c r="H52" s="15">
        <f t="shared" si="1"/>
        <v>0</v>
      </c>
    </row>
    <row r="53" spans="1:8">
      <c r="A53" s="8"/>
      <c r="B53" s="9" t="s">
        <v>91</v>
      </c>
      <c r="C53" s="8" t="s">
        <v>38</v>
      </c>
      <c r="D53" s="8" t="s">
        <v>3</v>
      </c>
      <c r="E53" s="6">
        <v>6700</v>
      </c>
      <c r="F53" s="13" t="s">
        <v>92</v>
      </c>
      <c r="G53" s="7"/>
      <c r="H53" s="15">
        <f t="shared" si="1"/>
        <v>0</v>
      </c>
    </row>
    <row r="54" spans="1:8">
      <c r="A54" s="8"/>
      <c r="B54" s="9" t="s">
        <v>91</v>
      </c>
      <c r="C54" s="8" t="s">
        <v>37</v>
      </c>
      <c r="D54" s="8" t="s">
        <v>3</v>
      </c>
      <c r="E54" s="6">
        <v>7900</v>
      </c>
      <c r="F54" s="13" t="s">
        <v>92</v>
      </c>
      <c r="G54" s="7"/>
      <c r="H54" s="15">
        <f t="shared" si="1"/>
        <v>0</v>
      </c>
    </row>
    <row r="55" spans="1:8">
      <c r="A55" s="8"/>
      <c r="B55" s="9" t="s">
        <v>94</v>
      </c>
      <c r="C55" s="8" t="s">
        <v>36</v>
      </c>
      <c r="D55" s="8" t="s">
        <v>3</v>
      </c>
      <c r="E55" s="6">
        <v>700</v>
      </c>
      <c r="F55" s="13" t="s">
        <v>92</v>
      </c>
      <c r="G55" s="7"/>
      <c r="H55" s="15">
        <f t="shared" si="1"/>
        <v>0</v>
      </c>
    </row>
    <row r="56" spans="1:8">
      <c r="A56" s="8"/>
      <c r="B56" s="9" t="s">
        <v>95</v>
      </c>
      <c r="C56" s="8" t="s">
        <v>39</v>
      </c>
      <c r="D56" s="8" t="s">
        <v>3</v>
      </c>
      <c r="E56" s="6">
        <v>500</v>
      </c>
      <c r="F56" s="13" t="s">
        <v>92</v>
      </c>
      <c r="G56" s="7"/>
      <c r="H56" s="15">
        <f t="shared" si="1"/>
        <v>0</v>
      </c>
    </row>
    <row r="57" spans="1:8">
      <c r="A57" s="8"/>
      <c r="B57" s="9" t="s">
        <v>96</v>
      </c>
      <c r="C57" s="8" t="s">
        <v>35</v>
      </c>
      <c r="D57" s="8" t="s">
        <v>3</v>
      </c>
      <c r="E57" s="6">
        <v>500</v>
      </c>
      <c r="F57" s="6" t="s">
        <v>93</v>
      </c>
      <c r="G57" s="7"/>
      <c r="H57" s="15">
        <f t="shared" si="1"/>
        <v>0</v>
      </c>
    </row>
    <row r="58" spans="1:8">
      <c r="A58" s="8"/>
      <c r="B58" s="9" t="s">
        <v>4</v>
      </c>
      <c r="C58" s="8" t="s">
        <v>10</v>
      </c>
      <c r="D58" s="8" t="s">
        <v>3</v>
      </c>
      <c r="E58" s="6">
        <v>600</v>
      </c>
      <c r="F58" s="6"/>
      <c r="G58" s="7"/>
      <c r="H58" s="15">
        <f t="shared" si="1"/>
        <v>0</v>
      </c>
    </row>
    <row r="59" spans="1:8">
      <c r="A59" s="8"/>
      <c r="B59" s="9" t="s">
        <v>57</v>
      </c>
      <c r="C59" s="8" t="s">
        <v>7</v>
      </c>
      <c r="D59" s="8" t="s">
        <v>3</v>
      </c>
      <c r="E59" s="6">
        <v>15300</v>
      </c>
      <c r="F59" s="6" t="s">
        <v>87</v>
      </c>
      <c r="G59" s="7"/>
      <c r="H59" s="15">
        <f t="shared" si="1"/>
        <v>0</v>
      </c>
    </row>
    <row r="60" spans="1:8">
      <c r="A60" s="8"/>
      <c r="B60" s="9" t="s">
        <v>54</v>
      </c>
      <c r="C60" s="8"/>
      <c r="D60" s="8" t="s">
        <v>6</v>
      </c>
      <c r="E60" s="6">
        <v>1</v>
      </c>
      <c r="F60" s="6"/>
      <c r="G60" s="7"/>
      <c r="H60" s="15">
        <f t="shared" si="1"/>
        <v>0</v>
      </c>
    </row>
    <row r="61" spans="1:8" ht="18.45">
      <c r="A61" s="17" t="s">
        <v>27</v>
      </c>
      <c r="B61" s="18"/>
      <c r="C61" s="18"/>
      <c r="D61" s="18"/>
      <c r="E61" s="18"/>
      <c r="F61" s="18"/>
      <c r="G61" s="19"/>
      <c r="H61" s="16">
        <f>SUM(H32:H60)</f>
        <v>0</v>
      </c>
    </row>
    <row r="64" spans="1:8" ht="15" customHeight="1">
      <c r="B64" s="20" t="s">
        <v>73</v>
      </c>
      <c r="C64" s="20"/>
      <c r="D64" s="20"/>
      <c r="E64" s="20"/>
      <c r="F64" s="20"/>
      <c r="G64" s="20"/>
      <c r="H64" s="14">
        <f>H27+H61</f>
        <v>0</v>
      </c>
    </row>
  </sheetData>
  <mergeCells count="5">
    <mergeCell ref="A61:G61"/>
    <mergeCell ref="B64:G64"/>
    <mergeCell ref="A4:H4"/>
    <mergeCell ref="A30:H30"/>
    <mergeCell ref="A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iveria lectro</dc:creator>
  <cp:lastModifiedBy>Nino Liluashvili | GIPA</cp:lastModifiedBy>
  <cp:lastPrinted>2024-05-23T14:55:31Z</cp:lastPrinted>
  <dcterms:created xsi:type="dcterms:W3CDTF">2024-05-14T08:06:37Z</dcterms:created>
  <dcterms:modified xsi:type="dcterms:W3CDTF">2024-05-27T10:51:07Z</dcterms:modified>
</cp:coreProperties>
</file>