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gizonline-my.sharepoint.com/personal/ana_kiknadze_giz_de/Documents/Desktop/Rusudan abulasvhili/"/>
    </mc:Choice>
  </mc:AlternateContent>
  <xr:revisionPtr revIDLastSave="0" documentId="8_{48ADE346-2AC6-44DD-A70B-6377566BC6AB}" xr6:coauthVersionLast="47" xr6:coauthVersionMax="47" xr10:uidLastSave="{00000000-0000-0000-0000-000000000000}"/>
  <bookViews>
    <workbookView xWindow="-120" yWindow="-120" windowWidth="29040" windowHeight="15840" xr2:uid="{1FDE45C0-B760-4893-8DF5-BFA4486774BA}"/>
  </bookViews>
  <sheets>
    <sheet name="Company-Service Contract" sheetId="1" r:id="rId1"/>
  </sheets>
  <externalReferences>
    <externalReference r:id="rId2"/>
    <externalReference r:id="rId3"/>
  </externalReferences>
  <definedNames>
    <definedName name="Erstattungsart">[1]Lists!$B$4:$B$7</definedName>
    <definedName name="lSFK">'[2]List of key experts'!$B$11:$B$34</definedName>
    <definedName name="type">[2]Listen!$B$4:$B$7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6" i="1" l="1"/>
  <c r="F37" i="1"/>
  <c r="F36" i="1"/>
  <c r="F35" i="1"/>
  <c r="F34" i="1"/>
  <c r="F38" i="1" s="1"/>
  <c r="F33" i="1"/>
  <c r="F27" i="1"/>
  <c r="F26" i="1"/>
  <c r="F25" i="1"/>
  <c r="F24" i="1"/>
  <c r="F23" i="1"/>
  <c r="F22" i="1"/>
  <c r="F16" i="1"/>
  <c r="C16" i="1"/>
  <c r="F15" i="1"/>
  <c r="C15" i="1"/>
  <c r="F14" i="1"/>
  <c r="C14" i="1"/>
  <c r="F13" i="1"/>
  <c r="C13" i="1"/>
  <c r="F12" i="1"/>
  <c r="C12" i="1"/>
  <c r="F11" i="1"/>
  <c r="C11" i="1"/>
  <c r="C6" i="1"/>
  <c r="C5" i="1"/>
  <c r="C4" i="1"/>
  <c r="C3" i="1"/>
  <c r="F28" i="1" l="1"/>
  <c r="F17" i="1"/>
  <c r="F41" i="1" l="1"/>
  <c r="F42" i="1"/>
  <c r="F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D10" authorId="0" shapeId="0" xr:uid="{7E0D2AC6-0B88-4995-8F14-570D9B459BF8}">
      <text>
        <r>
          <rPr>
            <b/>
            <sz val="9"/>
            <color indexed="81"/>
            <rFont val="Segoe UI"/>
            <family val="2"/>
          </rPr>
          <t>of expert-days</t>
        </r>
      </text>
    </comment>
    <comment ref="E10" authorId="0" shapeId="0" xr:uid="{A17FDFAA-5CCB-41D7-B016-5D534984B613}">
      <text>
        <r>
          <rPr>
            <b/>
            <sz val="9"/>
            <color indexed="81"/>
            <rFont val="Segoe UI"/>
            <family val="2"/>
          </rPr>
          <t>Fee rate per expert-day</t>
        </r>
      </text>
    </comment>
  </commentList>
</comments>
</file>

<file path=xl/sharedStrings.xml><?xml version="1.0" encoding="utf-8"?>
<sst xmlns="http://schemas.openxmlformats.org/spreadsheetml/2006/main" count="68" uniqueCount="44">
  <si>
    <t>Tender number:</t>
  </si>
  <si>
    <t>Assignment:</t>
  </si>
  <si>
    <t>Project number (PN):</t>
  </si>
  <si>
    <t xml:space="preserve">23.2128.9 -001.00/3900     </t>
  </si>
  <si>
    <t>Date:</t>
  </si>
  <si>
    <t>1. Fees</t>
  </si>
  <si>
    <t>Fee  ̶  daily rate Item</t>
  </si>
  <si>
    <t>Name</t>
  </si>
  <si>
    <t>Type of reimbursement</t>
  </si>
  <si>
    <t>Number</t>
  </si>
  <si>
    <t>Remuneration
GEL</t>
  </si>
  <si>
    <t>Total</t>
  </si>
  <si>
    <t>Explanations</t>
  </si>
  <si>
    <t>Team Leader</t>
  </si>
  <si>
    <t>Expert</t>
  </si>
  <si>
    <t>Subtotal</t>
  </si>
  <si>
    <t>2. Travel expenses</t>
  </si>
  <si>
    <t>Item</t>
  </si>
  <si>
    <t>Subitem</t>
  </si>
  <si>
    <t>Budget/ Price
GEL</t>
  </si>
  <si>
    <t>Total 
GEL</t>
  </si>
  <si>
    <t>Total travel expense budget</t>
  </si>
  <si>
    <t>please choose</t>
  </si>
  <si>
    <t>Transportation</t>
  </si>
  <si>
    <t>lump sum / amount</t>
  </si>
  <si>
    <t xml:space="preserve">21= 3 expert x 7 days, round trips </t>
  </si>
  <si>
    <t>Per-diem allowance</t>
  </si>
  <si>
    <t>40 = 4 experts * 10 days</t>
  </si>
  <si>
    <t>Overnight1 accommodation allowance</t>
  </si>
  <si>
    <t xml:space="preserve">18 =3 experts, 6 accomodation </t>
  </si>
  <si>
    <t>Flights</t>
  </si>
  <si>
    <t>Other travel expenses</t>
  </si>
  <si>
    <t>3. Other costs</t>
  </si>
  <si>
    <t xml:space="preserve"> </t>
  </si>
  <si>
    <t>Subcontracts</t>
  </si>
  <si>
    <t>Equipment</t>
  </si>
  <si>
    <t>Workshops</t>
  </si>
  <si>
    <t>Other Expenses</t>
  </si>
  <si>
    <t>Flexible remuneration item</t>
  </si>
  <si>
    <t>4. Total costs</t>
  </si>
  <si>
    <t>Total in GEL</t>
  </si>
  <si>
    <t>VAT</t>
  </si>
  <si>
    <t>Price schedule</t>
  </si>
  <si>
    <t xml:space="preserve">Support of Elaboration of the draft municipal budgets 2025 in line with the prog.budget methodology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</si>
</sst>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color theme="1"/>
      <name val="Aptos Narrow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name val="Arial"/>
    </font>
    <font>
      <sz val="9"/>
      <color theme="1"/>
      <name val="Arial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7E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hair">
        <color theme="0"/>
      </left>
      <right style="hair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hair">
        <color theme="0"/>
      </left>
      <right style="hair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medium">
        <color theme="0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theme="0"/>
      </bottom>
      <diagonal/>
    </border>
    <border>
      <left style="medium">
        <color theme="0"/>
      </left>
      <right style="hair">
        <color indexed="64"/>
      </right>
      <top/>
      <bottom style="medium">
        <color theme="0"/>
      </bottom>
      <diagonal/>
    </border>
    <border>
      <left/>
      <right style="hair">
        <color indexed="64"/>
      </right>
      <top style="medium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medium">
        <color theme="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9" fontId="12" fillId="6" borderId="9" applyNumberFormat="0">
      <alignment vertical="center" wrapText="1"/>
      <protection locked="0"/>
    </xf>
    <xf numFmtId="0" fontId="13" fillId="0" borderId="12" applyNumberFormat="0">
      <alignment vertical="center" wrapText="1"/>
    </xf>
  </cellStyleXfs>
  <cellXfs count="98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2" xfId="0" applyFont="1" applyFill="1" applyBorder="1" applyAlignment="1" applyProtection="1">
      <alignment horizontal="left"/>
      <protection locked="0"/>
    </xf>
    <xf numFmtId="0" fontId="7" fillId="0" borderId="0" xfId="0" applyFont="1"/>
    <xf numFmtId="0" fontId="5" fillId="2" borderId="4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 wrapText="1"/>
      <protection locked="0"/>
    </xf>
    <xf numFmtId="0" fontId="4" fillId="3" borderId="0" xfId="0" applyFont="1" applyFill="1"/>
    <xf numFmtId="0" fontId="10" fillId="4" borderId="3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5" borderId="7" xfId="0" applyFont="1" applyFill="1" applyBorder="1" applyAlignment="1">
      <alignment horizontal="left" vertical="top" wrapText="1"/>
    </xf>
    <xf numFmtId="0" fontId="11" fillId="5" borderId="7" xfId="0" applyFont="1" applyFill="1" applyBorder="1" applyAlignment="1">
      <alignment horizontal="left" vertical="top"/>
    </xf>
    <xf numFmtId="0" fontId="11" fillId="5" borderId="8" xfId="0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top"/>
    </xf>
    <xf numFmtId="0" fontId="11" fillId="5" borderId="3" xfId="0" applyFont="1" applyFill="1" applyBorder="1" applyAlignment="1">
      <alignment horizontal="left" vertical="top"/>
    </xf>
    <xf numFmtId="49" fontId="9" fillId="2" borderId="10" xfId="2" applyFont="1" applyFill="1" applyBorder="1">
      <alignment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Border="1">
      <alignment vertical="center" wrapText="1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49" fontId="14" fillId="2" borderId="10" xfId="2" applyFont="1" applyFill="1" applyBorder="1">
      <alignment vertical="center" wrapText="1"/>
      <protection locked="0"/>
    </xf>
    <xf numFmtId="0" fontId="15" fillId="2" borderId="12" xfId="3" applyFont="1" applyFill="1" applyAlignment="1" applyProtection="1">
      <alignment horizontal="center" vertical="center" wrapText="1"/>
      <protection locked="0"/>
    </xf>
    <xf numFmtId="0" fontId="15" fillId="0" borderId="13" xfId="3" applyFont="1" applyBorder="1">
      <alignment vertical="center" wrapText="1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/>
    </xf>
    <xf numFmtId="0" fontId="15" fillId="2" borderId="19" xfId="0" applyFont="1" applyFill="1" applyBorder="1" applyAlignment="1" applyProtection="1">
      <alignment horizontal="left" wrapText="1"/>
      <protection locked="0"/>
    </xf>
    <xf numFmtId="0" fontId="4" fillId="2" borderId="12" xfId="3" applyFont="1" applyFill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/>
    <xf numFmtId="0" fontId="10" fillId="4" borderId="0" xfId="1" applyFont="1" applyFill="1" applyBorder="1" applyAlignment="1">
      <alignment vertical="center"/>
    </xf>
    <xf numFmtId="0" fontId="4" fillId="0" borderId="3" xfId="0" applyFont="1" applyBorder="1"/>
    <xf numFmtId="0" fontId="4" fillId="0" borderId="22" xfId="0" applyFont="1" applyBorder="1"/>
    <xf numFmtId="0" fontId="11" fillId="5" borderId="23" xfId="0" applyFont="1" applyFill="1" applyBorder="1" applyAlignment="1">
      <alignment horizontal="left" vertical="top" wrapText="1"/>
    </xf>
    <xf numFmtId="0" fontId="9" fillId="2" borderId="24" xfId="0" applyFont="1" applyFill="1" applyBorder="1" applyAlignment="1" applyProtection="1">
      <alignment wrapText="1"/>
      <protection locked="0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wrapText="1"/>
      <protection locked="0"/>
    </xf>
    <xf numFmtId="0" fontId="4" fillId="2" borderId="12" xfId="0" applyFont="1" applyFill="1" applyBorder="1" applyProtection="1"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0" fontId="4" fillId="2" borderId="19" xfId="0" applyFont="1" applyFill="1" applyBorder="1" applyAlignment="1" applyProtection="1">
      <alignment horizontal="left" wrapText="1"/>
      <protection locked="0"/>
    </xf>
    <xf numFmtId="0" fontId="4" fillId="0" borderId="19" xfId="0" applyFont="1" applyBorder="1" applyAlignment="1">
      <alignment horizontal="center" vertical="center"/>
    </xf>
    <xf numFmtId="0" fontId="4" fillId="2" borderId="13" xfId="0" applyFont="1" applyFill="1" applyBorder="1" applyAlignment="1" applyProtection="1">
      <alignment horizontal="left" wrapText="1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0" fontId="4" fillId="2" borderId="27" xfId="0" applyFont="1" applyFill="1" applyBorder="1" applyAlignment="1" applyProtection="1">
      <alignment horizontal="left" wrapText="1"/>
      <protection locked="0"/>
    </xf>
    <xf numFmtId="0" fontId="4" fillId="2" borderId="19" xfId="0" applyFont="1" applyFill="1" applyBorder="1" applyProtection="1"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center" vertical="center"/>
    </xf>
    <xf numFmtId="0" fontId="4" fillId="2" borderId="26" xfId="0" applyFont="1" applyFill="1" applyBorder="1" applyAlignment="1" applyProtection="1">
      <alignment horizontal="left" wrapText="1"/>
      <protection locked="0"/>
    </xf>
    <xf numFmtId="0" fontId="10" fillId="0" borderId="3" xfId="1" applyFont="1" applyFill="1" applyBorder="1" applyAlignment="1">
      <alignment vertical="center"/>
    </xf>
    <xf numFmtId="0" fontId="11" fillId="5" borderId="3" xfId="0" applyFont="1" applyFill="1" applyBorder="1" applyAlignment="1">
      <alignment horizontal="left" vertical="top" wrapText="1"/>
    </xf>
    <xf numFmtId="0" fontId="4" fillId="2" borderId="28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29" xfId="0" applyFont="1" applyFill="1" applyBorder="1" applyAlignment="1" applyProtection="1">
      <alignment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wrapText="1"/>
      <protection locked="0"/>
    </xf>
    <xf numFmtId="0" fontId="4" fillId="2" borderId="31" xfId="0" applyFont="1" applyFill="1" applyBorder="1" applyAlignment="1" applyProtection="1">
      <alignment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13" fillId="3" borderId="0" xfId="0" applyFont="1" applyFill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9" fontId="4" fillId="0" borderId="34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0" fontId="16" fillId="0" borderId="0" xfId="0" applyFont="1"/>
    <xf numFmtId="0" fontId="16" fillId="2" borderId="35" xfId="0" applyFont="1" applyFill="1" applyBorder="1"/>
    <xf numFmtId="0" fontId="17" fillId="0" borderId="0" xfId="0" applyFont="1" applyAlignment="1">
      <alignment vertical="top" wrapText="1"/>
    </xf>
    <xf numFmtId="0" fontId="17" fillId="0" borderId="0" xfId="0" applyFont="1"/>
    <xf numFmtId="0" fontId="6" fillId="2" borderId="3" xfId="0" applyFont="1" applyFill="1" applyBorder="1" applyAlignment="1" applyProtection="1">
      <alignment horizontal="center" wrapText="1"/>
      <protection locked="0"/>
    </xf>
  </cellXfs>
  <cellStyles count="4">
    <cellStyle name="Beschriftung" xfId="3" xr:uid="{03C0937B-6D65-45EC-8125-14B30D2BFB01}"/>
    <cellStyle name="Eingabe Tabelle" xfId="2" xr:uid="{3278D7F4-F4C7-4655-8645-0A4035D523DF}"/>
    <cellStyle name="Heading 3" xfId="1" builtinId="18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double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outline="0">
        <bottom style="medium">
          <color theme="0"/>
        </bottom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/>
        <right style="hair">
          <color indexed="64"/>
        </right>
        <top/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7" tint="0.79998168889431442"/>
        </patternFill>
      </fill>
      <border diagonalUp="0" diagonalDown="0">
        <left style="hair">
          <color theme="1"/>
        </left>
        <right style="hair">
          <color theme="1"/>
        </right>
        <top/>
        <bottom style="hair">
          <color theme="1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top style="medium">
          <color theme="0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 tint="4.9989318521683403E-2"/>
        <name val="Arial"/>
        <scheme val="none"/>
      </font>
      <alignment horizontal="left" vertical="top" textRotation="0" indent="0" justifyLastLine="0" shrinkToFit="0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638176</xdr:colOff>
      <xdr:row>0</xdr:row>
      <xdr:rowOff>76200</xdr:rowOff>
    </xdr:from>
    <xdr:to>
      <xdr:col>6</xdr:col>
      <xdr:colOff>1638301</xdr:colOff>
      <xdr:row>0</xdr:row>
      <xdr:rowOff>824725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EADF42E-0C1E-43DF-A3D8-F84B53CAF8B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589" b="5808"/>
        <a:stretch/>
      </xdr:blipFill>
      <xdr:spPr>
        <a:xfrm>
          <a:off x="5876926" y="76200"/>
          <a:ext cx="1676400" cy="7485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2-10-kostenschaetzung-us-kv-en%20(5)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mar.Khurtsilava/Desktop/42-2-2020-preisblatt-en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estimate"/>
      <sheetName val="Lists"/>
    </sheetNames>
    <sheetDataSet>
      <sheetData sheetId="0"/>
      <sheetData sheetId="1">
        <row r="4">
          <cell r="B4" t="str">
            <v>Please select</v>
          </cell>
        </row>
        <row r="5">
          <cell r="B5" t="str">
            <v>Lump sum/number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 schedule"/>
      <sheetName val="List of key experts"/>
      <sheetName val="Listen"/>
    </sheetNames>
    <sheetDataSet>
      <sheetData sheetId="0" refreshError="1"/>
      <sheetData sheetId="1">
        <row r="11">
          <cell r="B11" t="str">
            <v>Team leader</v>
          </cell>
        </row>
        <row r="12">
          <cell r="B12" t="str">
            <v>Key expert 1</v>
          </cell>
        </row>
        <row r="13">
          <cell r="B13" t="str">
            <v>Key expert 2</v>
          </cell>
        </row>
        <row r="14">
          <cell r="B14" t="str">
            <v>Key expert 3</v>
          </cell>
        </row>
        <row r="15">
          <cell r="B15" t="str">
            <v>Key expert 4</v>
          </cell>
        </row>
        <row r="16">
          <cell r="B16" t="str">
            <v>Key expert 5</v>
          </cell>
        </row>
        <row r="17">
          <cell r="B17" t="str">
            <v>Key expert 6</v>
          </cell>
        </row>
      </sheetData>
      <sheetData sheetId="2">
        <row r="4">
          <cell r="B4" t="str">
            <v>please choose</v>
          </cell>
        </row>
        <row r="5">
          <cell r="B5" t="str">
            <v>lump sum / amount</v>
          </cell>
        </row>
        <row r="6">
          <cell r="B6" t="str">
            <v>against evidence</v>
          </cell>
        </row>
        <row r="7">
          <cell r="B7" t="str">
            <v>not applicable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B0AFB3-34F4-48C7-8489-65C2A18EF116}" name="Table2" displayName="Table2" ref="A10:G16" totalsRowShown="0" headerRowDxfId="25" headerRowBorderDxfId="23" tableBorderDxfId="24">
  <autoFilter ref="A10:G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C8CF210-8545-413E-B699-7E58A5712FFF}" name="Fee  ̶  daily rate Item" dataDxfId="22" dataCellStyle="Eingabe Tabelle"/>
    <tableColumn id="2" xr3:uid="{A1216DE1-02A0-416A-8845-0D6D76CA57F0}" name="Name" dataDxfId="21" dataCellStyle="Beschriftung"/>
    <tableColumn id="3" xr3:uid="{FACC7685-CE9F-43B3-B9A3-588185396529}" name="Type of reimbursement" dataDxfId="20" dataCellStyle="Beschriftung">
      <calculatedColumnFormula>"Lump sum /per day"</calculatedColumnFormula>
    </tableColumn>
    <tableColumn id="4" xr3:uid="{DA948598-C44F-4340-B023-AA538422BED6}" name="Number" dataDxfId="19"/>
    <tableColumn id="5" xr3:uid="{78143D90-B1AD-490A-ABC4-10136F4318CC}" name="Remuneration_x000a_GEL" dataDxfId="18"/>
    <tableColumn id="6" xr3:uid="{49C2B8C9-1449-4602-893E-9EED54CF784E}" name="Total" dataDxfId="17">
      <calculatedColumnFormula>D11*E11</calculatedColumnFormula>
    </tableColumn>
    <tableColumn id="7" xr3:uid="{01B84987-0606-4E81-8044-B9FF17F4EFCF}" name="Explanations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F56C9C-DD3D-4839-846E-6DB49AE54CE6}" name="Table3" displayName="Table3" ref="A21:G27" totalsRowShown="0" headerRowDxfId="15" headerRowBorderDxfId="13" tableBorderDxfId="14">
  <autoFilter ref="A21:G2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7419FA55-EC49-4F2E-BDB8-2DD7597935E3}" name="Item"/>
    <tableColumn id="2" xr3:uid="{6ADB5628-6B65-4DE6-8D8D-B875334788CA}" name="Subitem"/>
    <tableColumn id="3" xr3:uid="{9A1BCFB2-F2EF-4245-BEC3-38B637A72C79}" name="Type of reimbursement" dataDxfId="12"/>
    <tableColumn id="4" xr3:uid="{FABD8A7B-38F9-424E-BC27-52E57585D3F5}" name="Number" dataDxfId="11"/>
    <tableColumn id="5" xr3:uid="{2AA59B30-34DF-40BB-9D54-3EFE939CA23F}" name="Budget/ Price_x000a_GEL" dataDxfId="10"/>
    <tableColumn id="6" xr3:uid="{800C9FC1-B4C6-4286-A175-8A02F3D3C851}" name="Total _x000a_GEL" dataDxfId="9">
      <calculatedColumnFormula>D22*E22</calculatedColumnFormula>
    </tableColumn>
    <tableColumn id="7" xr3:uid="{E2B3380D-3F07-40EA-851E-0E1CF6A13D04}" name="Explanations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BEB6509-7E97-4982-AE1B-331D42289DEF}" name="Table5" displayName="Table5" ref="A32:G37" totalsRowShown="0" headerRowDxfId="8" headerRowBorderDxfId="6" tableBorderDxfId="7">
  <autoFilter ref="A32:G37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B7AB004-B34D-4EAD-AB3A-C5322008AC3F}" name="Item" dataDxfId="5"/>
    <tableColumn id="2" xr3:uid="{0872AA04-640A-4CCE-AC19-B3D3329A1F2E}" name=" " dataDxfId="4"/>
    <tableColumn id="3" xr3:uid="{970F484C-0453-4BA2-8529-B9F110332589}" name="Type of reimbursement" dataDxfId="3"/>
    <tableColumn id="4" xr3:uid="{269F3690-FEC6-45BF-9F40-E14E60DE52AB}" name="Number" dataDxfId="2"/>
    <tableColumn id="5" xr3:uid="{3EEBB1F7-F2E7-4EAF-AD38-2498893D7E0D}" name="Budget/ Price_x000a_GEL"/>
    <tableColumn id="6" xr3:uid="{F83D77F8-6F11-434F-B0FA-7ACBB72C2664}" name="Total _x000a_GEL" dataDxfId="1">
      <calculatedColumnFormula>E33*D33</calculatedColumnFormula>
    </tableColumn>
    <tableColumn id="7" xr3:uid="{FC67EA4C-89E5-4EFE-9BDF-75AADB71EAE8}" name="Explanation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A5326-4421-47F0-8CAE-5101E2E91162}">
  <dimension ref="A1:I49"/>
  <sheetViews>
    <sheetView showGridLines="0" tabSelected="1" topLeftCell="A27" workbookViewId="0">
      <selection activeCell="N10" sqref="N10"/>
    </sheetView>
  </sheetViews>
  <sheetFormatPr defaultRowHeight="15" x14ac:dyDescent="0.25"/>
  <cols>
    <col min="1" max="1" width="19.28515625" customWidth="1"/>
    <col min="2" max="2" width="18.28515625" customWidth="1"/>
    <col min="3" max="3" width="19.28515625" customWidth="1"/>
    <col min="4" max="4" width="8.42578125" customWidth="1"/>
    <col min="5" max="5" width="13.28515625" customWidth="1"/>
    <col min="6" max="6" width="10.140625" customWidth="1"/>
    <col min="7" max="7" width="39.140625" customWidth="1"/>
    <col min="8" max="8" width="0.28515625" customWidth="1"/>
    <col min="9" max="9" width="8.7109375" hidden="1" customWidth="1"/>
  </cols>
  <sheetData>
    <row r="1" spans="1:9" ht="73.5" customHeight="1" x14ac:dyDescent="0.25">
      <c r="A1" s="1" t="s">
        <v>42</v>
      </c>
      <c r="B1" s="1"/>
      <c r="C1" s="1"/>
      <c r="D1" s="1"/>
      <c r="E1" s="1"/>
      <c r="F1" s="1"/>
      <c r="G1" s="2"/>
    </row>
    <row r="2" spans="1:9" ht="24" customHeight="1" thickBot="1" x14ac:dyDescent="0.3">
      <c r="A2" s="3" t="s">
        <v>0</v>
      </c>
      <c r="B2" s="4">
        <v>83468259</v>
      </c>
      <c r="C2" s="3" t="s">
        <v>1</v>
      </c>
      <c r="D2" s="97" t="s">
        <v>43</v>
      </c>
      <c r="E2" s="97"/>
      <c r="F2" s="97"/>
      <c r="G2" s="97"/>
      <c r="H2" s="5"/>
      <c r="I2" s="5"/>
    </row>
    <row r="3" spans="1:9" ht="17.100000000000001" customHeight="1" thickBot="1" x14ac:dyDescent="0.3">
      <c r="A3" s="3" t="s">
        <v>2</v>
      </c>
      <c r="B3" s="6" t="s">
        <v>3</v>
      </c>
      <c r="C3" s="3" t="str">
        <f>IF(A1="Price schedule","Contractor:","")</f>
        <v>Contractor:</v>
      </c>
      <c r="D3" s="7"/>
      <c r="E3" s="7"/>
      <c r="F3" s="7"/>
      <c r="G3" s="7"/>
    </row>
    <row r="4" spans="1:9" ht="17.100000000000001" customHeight="1" thickBot="1" x14ac:dyDescent="0.3">
      <c r="A4" s="3" t="s">
        <v>4</v>
      </c>
      <c r="B4" s="8"/>
      <c r="C4" s="3" t="str">
        <f>IF(A1="Price Schedule","Tax ID","")</f>
        <v>Tax ID</v>
      </c>
      <c r="D4" s="9"/>
      <c r="E4" s="9"/>
      <c r="F4" s="9"/>
      <c r="G4" s="9"/>
    </row>
    <row r="5" spans="1:9" ht="14.25" customHeight="1" thickBot="1" x14ac:dyDescent="0.3">
      <c r="A5" s="10"/>
      <c r="B5" s="10"/>
      <c r="C5" s="3" t="str">
        <f>IF(A1="Price schedule","Address:","")</f>
        <v>Address:</v>
      </c>
      <c r="D5" s="9"/>
      <c r="E5" s="9"/>
      <c r="F5" s="9"/>
      <c r="G5" s="9"/>
    </row>
    <row r="6" spans="1:9" ht="14.25" customHeight="1" thickBot="1" x14ac:dyDescent="0.3">
      <c r="A6" s="10"/>
      <c r="B6" s="10"/>
      <c r="C6" s="3" t="str">
        <f>IF(A1="Price schedule","Telephone/Email:","")</f>
        <v>Telephone/Email:</v>
      </c>
      <c r="D6" s="9"/>
      <c r="E6" s="9"/>
      <c r="F6" s="9"/>
      <c r="G6" s="9"/>
    </row>
    <row r="7" spans="1:9" x14ac:dyDescent="0.25">
      <c r="A7" s="10"/>
      <c r="B7" s="10"/>
      <c r="C7" s="10"/>
      <c r="D7" s="10"/>
      <c r="E7" s="10"/>
      <c r="F7" s="10"/>
      <c r="G7" s="10"/>
    </row>
    <row r="8" spans="1:9" ht="13.5" customHeight="1" thickBot="1" x14ac:dyDescent="0.3">
      <c r="A8" s="11" t="s">
        <v>5</v>
      </c>
      <c r="B8" s="11"/>
      <c r="C8" s="11"/>
      <c r="D8" s="11"/>
      <c r="E8" s="11"/>
      <c r="F8" s="11"/>
      <c r="G8" s="11"/>
    </row>
    <row r="9" spans="1:9" ht="9.75" customHeight="1" x14ac:dyDescent="0.25">
      <c r="A9" s="12"/>
      <c r="B9" s="12"/>
      <c r="C9" s="12"/>
      <c r="D9" s="12"/>
      <c r="E9" s="12"/>
      <c r="F9" s="12"/>
      <c r="G9" s="12"/>
    </row>
    <row r="10" spans="1:9" ht="24.75" thickBot="1" x14ac:dyDescent="0.3">
      <c r="A10" s="13" t="s">
        <v>6</v>
      </c>
      <c r="B10" s="14" t="s">
        <v>7</v>
      </c>
      <c r="C10" s="15" t="s">
        <v>8</v>
      </c>
      <c r="D10" s="15" t="s">
        <v>9</v>
      </c>
      <c r="E10" s="15" t="s">
        <v>10</v>
      </c>
      <c r="F10" s="16" t="s">
        <v>11</v>
      </c>
      <c r="G10" s="17" t="s">
        <v>12</v>
      </c>
    </row>
    <row r="11" spans="1:9" x14ac:dyDescent="0.25">
      <c r="A11" s="18" t="s">
        <v>13</v>
      </c>
      <c r="B11" s="19"/>
      <c r="C11" s="20" t="str">
        <f>"Lump sum /per day"</f>
        <v>Lump sum /per day</v>
      </c>
      <c r="D11" s="21">
        <v>40</v>
      </c>
      <c r="E11" s="21"/>
      <c r="F11" s="22">
        <f>D11*E11</f>
        <v>0</v>
      </c>
      <c r="G11" s="23"/>
    </row>
    <row r="12" spans="1:9" x14ac:dyDescent="0.25">
      <c r="A12" s="18" t="s">
        <v>14</v>
      </c>
      <c r="B12" s="24"/>
      <c r="C12" s="20" t="str">
        <f t="shared" ref="C12:C16" si="0">"Lump sum /per day"</f>
        <v>Lump sum /per day</v>
      </c>
      <c r="D12" s="25">
        <v>30</v>
      </c>
      <c r="E12" s="25"/>
      <c r="F12" s="26">
        <f>D12*E12</f>
        <v>0</v>
      </c>
      <c r="G12" s="27"/>
    </row>
    <row r="13" spans="1:9" x14ac:dyDescent="0.25">
      <c r="A13" s="18" t="s">
        <v>14</v>
      </c>
      <c r="B13" s="28"/>
      <c r="C13" s="20" t="str">
        <f t="shared" si="0"/>
        <v>Lump sum /per day</v>
      </c>
      <c r="D13" s="29">
        <v>30</v>
      </c>
      <c r="E13" s="29"/>
      <c r="F13" s="26">
        <f>D13*E13</f>
        <v>0</v>
      </c>
      <c r="G13" s="30"/>
    </row>
    <row r="14" spans="1:9" ht="15.75" customHeight="1" x14ac:dyDescent="0.25">
      <c r="A14" s="18" t="s">
        <v>14</v>
      </c>
      <c r="B14" s="31"/>
      <c r="C14" s="20" t="str">
        <f t="shared" si="0"/>
        <v>Lump sum /per day</v>
      </c>
      <c r="D14" s="21">
        <v>30</v>
      </c>
      <c r="E14" s="21"/>
      <c r="F14" s="26">
        <f>D14*E14</f>
        <v>0</v>
      </c>
      <c r="G14" s="32"/>
    </row>
    <row r="15" spans="1:9" ht="15.75" customHeight="1" x14ac:dyDescent="0.25">
      <c r="A15" s="33" t="s">
        <v>14</v>
      </c>
      <c r="B15" s="34"/>
      <c r="C15" s="35" t="str">
        <f>"Lump sum /per day"</f>
        <v>Lump sum /per day</v>
      </c>
      <c r="D15" s="36">
        <v>30</v>
      </c>
      <c r="E15" s="36"/>
      <c r="F15" s="37">
        <f>D15*E15</f>
        <v>0</v>
      </c>
      <c r="G15" s="38"/>
    </row>
    <row r="16" spans="1:9" x14ac:dyDescent="0.25">
      <c r="A16" s="18" t="s">
        <v>14</v>
      </c>
      <c r="B16" s="39"/>
      <c r="C16" s="20" t="str">
        <f t="shared" si="0"/>
        <v>Lump sum /per day</v>
      </c>
      <c r="D16" s="29">
        <v>30</v>
      </c>
      <c r="E16" s="29"/>
      <c r="F16" s="26">
        <f t="shared" ref="F16" si="1">D16*E16</f>
        <v>0</v>
      </c>
      <c r="G16" s="30"/>
    </row>
    <row r="17" spans="1:7" ht="15.75" thickBot="1" x14ac:dyDescent="0.3">
      <c r="A17" s="40"/>
      <c r="B17" s="40"/>
      <c r="C17" s="40"/>
      <c r="D17" s="40"/>
      <c r="E17" s="40"/>
      <c r="F17" s="41">
        <f>SUM(F11:F16)</f>
        <v>0</v>
      </c>
      <c r="G17" s="42"/>
    </row>
    <row r="18" spans="1:7" ht="15.75" thickTop="1" x14ac:dyDescent="0.25">
      <c r="A18" s="10"/>
      <c r="B18" s="10"/>
      <c r="C18" s="10"/>
      <c r="D18" s="10"/>
      <c r="E18" s="10"/>
      <c r="F18" s="10"/>
      <c r="G18" s="10"/>
    </row>
    <row r="19" spans="1:7" x14ac:dyDescent="0.25">
      <c r="A19" s="43" t="s">
        <v>16</v>
      </c>
      <c r="B19" s="43"/>
      <c r="C19" s="43"/>
      <c r="D19" s="43"/>
      <c r="E19" s="43"/>
      <c r="F19" s="43"/>
      <c r="G19" s="43"/>
    </row>
    <row r="20" spans="1:7" ht="10.5" customHeight="1" thickBot="1" x14ac:dyDescent="0.3">
      <c r="A20" s="44"/>
      <c r="B20" s="44"/>
      <c r="C20" s="44"/>
      <c r="D20" s="44"/>
      <c r="E20" s="44"/>
      <c r="F20" s="44"/>
      <c r="G20" s="45"/>
    </row>
    <row r="21" spans="1:7" ht="24.75" customHeight="1" thickBot="1" x14ac:dyDescent="0.3">
      <c r="A21" s="13" t="s">
        <v>17</v>
      </c>
      <c r="B21" s="15" t="s">
        <v>18</v>
      </c>
      <c r="C21" s="15" t="s">
        <v>8</v>
      </c>
      <c r="D21" s="15" t="s">
        <v>9</v>
      </c>
      <c r="E21" s="15" t="s">
        <v>19</v>
      </c>
      <c r="F21" s="15" t="s">
        <v>20</v>
      </c>
      <c r="G21" s="46" t="s">
        <v>12</v>
      </c>
    </row>
    <row r="22" spans="1:7" ht="24.75" x14ac:dyDescent="0.25">
      <c r="A22" s="47" t="s">
        <v>21</v>
      </c>
      <c r="B22" s="48"/>
      <c r="C22" s="49" t="s">
        <v>22</v>
      </c>
      <c r="D22" s="50"/>
      <c r="E22" s="50"/>
      <c r="F22" s="22">
        <f t="shared" ref="F22:F27" si="2">D22*E22</f>
        <v>0</v>
      </c>
      <c r="G22" s="51"/>
    </row>
    <row r="23" spans="1:7" x14ac:dyDescent="0.25">
      <c r="A23" s="52" t="s">
        <v>23</v>
      </c>
      <c r="B23" s="30"/>
      <c r="C23" s="53" t="s">
        <v>24</v>
      </c>
      <c r="D23" s="24">
        <v>21</v>
      </c>
      <c r="E23" s="24"/>
      <c r="F23" s="26">
        <f t="shared" si="2"/>
        <v>0</v>
      </c>
      <c r="G23" s="54" t="s">
        <v>25</v>
      </c>
    </row>
    <row r="24" spans="1:7" x14ac:dyDescent="0.25">
      <c r="A24" s="55" t="s">
        <v>26</v>
      </c>
      <c r="B24" s="30"/>
      <c r="C24" s="53" t="s">
        <v>22</v>
      </c>
      <c r="D24" s="24">
        <v>40</v>
      </c>
      <c r="E24" s="24"/>
      <c r="F24" s="26">
        <f t="shared" si="2"/>
        <v>0</v>
      </c>
      <c r="G24" s="54" t="s">
        <v>27</v>
      </c>
    </row>
    <row r="25" spans="1:7" ht="26.25" customHeight="1" x14ac:dyDescent="0.25">
      <c r="A25" s="55" t="s">
        <v>28</v>
      </c>
      <c r="B25" s="30"/>
      <c r="C25" s="53" t="s">
        <v>22</v>
      </c>
      <c r="D25" s="56">
        <v>18</v>
      </c>
      <c r="E25" s="56"/>
      <c r="F25" s="26">
        <f t="shared" si="2"/>
        <v>0</v>
      </c>
      <c r="G25" s="54" t="s">
        <v>29</v>
      </c>
    </row>
    <row r="26" spans="1:7" x14ac:dyDescent="0.25">
      <c r="A26" s="57" t="s">
        <v>30</v>
      </c>
      <c r="B26" s="58"/>
      <c r="C26" s="53" t="s">
        <v>22</v>
      </c>
      <c r="D26" s="56"/>
      <c r="E26" s="56"/>
      <c r="F26" s="59">
        <f t="shared" si="2"/>
        <v>0</v>
      </c>
      <c r="G26" s="60"/>
    </row>
    <row r="27" spans="1:7" ht="15.75" thickBot="1" x14ac:dyDescent="0.3">
      <c r="A27" s="61" t="s">
        <v>31</v>
      </c>
      <c r="B27" s="62"/>
      <c r="C27" s="63" t="s">
        <v>22</v>
      </c>
      <c r="D27" s="64"/>
      <c r="E27" s="64"/>
      <c r="F27" s="65">
        <f t="shared" si="2"/>
        <v>0</v>
      </c>
      <c r="G27" s="66"/>
    </row>
    <row r="28" spans="1:7" ht="16.5" thickTop="1" thickBot="1" x14ac:dyDescent="0.3">
      <c r="A28" s="40" t="s">
        <v>15</v>
      </c>
      <c r="B28" s="40"/>
      <c r="C28" s="40"/>
      <c r="D28" s="40"/>
      <c r="E28" s="40"/>
      <c r="F28" s="41">
        <f>SUM(F22:F27)</f>
        <v>0</v>
      </c>
      <c r="G28" s="42"/>
    </row>
    <row r="29" spans="1:7" ht="15.75" thickTop="1" x14ac:dyDescent="0.25">
      <c r="A29" s="10"/>
      <c r="B29" s="10"/>
      <c r="C29" s="10"/>
      <c r="D29" s="10"/>
      <c r="E29" s="10"/>
      <c r="F29" s="10"/>
      <c r="G29" s="10"/>
    </row>
    <row r="30" spans="1:7" x14ac:dyDescent="0.25">
      <c r="A30" s="43" t="s">
        <v>32</v>
      </c>
      <c r="B30" s="43"/>
      <c r="C30" s="43"/>
      <c r="D30" s="43"/>
      <c r="E30" s="43"/>
      <c r="F30" s="43"/>
      <c r="G30" s="43"/>
    </row>
    <row r="31" spans="1:7" ht="11.25" customHeight="1" thickBot="1" x14ac:dyDescent="0.3">
      <c r="A31" s="67"/>
      <c r="B31" s="67"/>
      <c r="C31" s="67"/>
      <c r="D31" s="67"/>
      <c r="E31" s="67"/>
      <c r="F31" s="67"/>
      <c r="G31" s="67"/>
    </row>
    <row r="32" spans="1:7" ht="26.25" customHeight="1" thickBot="1" x14ac:dyDescent="0.3">
      <c r="A32" s="68" t="s">
        <v>17</v>
      </c>
      <c r="B32" s="13" t="s">
        <v>33</v>
      </c>
      <c r="C32" s="13" t="s">
        <v>8</v>
      </c>
      <c r="D32" s="13" t="s">
        <v>9</v>
      </c>
      <c r="E32" s="13" t="s">
        <v>19</v>
      </c>
      <c r="F32" s="13" t="s">
        <v>20</v>
      </c>
      <c r="G32" s="13" t="s">
        <v>12</v>
      </c>
    </row>
    <row r="33" spans="1:7" x14ac:dyDescent="0.25">
      <c r="A33" s="69" t="s">
        <v>34</v>
      </c>
      <c r="B33" s="70"/>
      <c r="C33" s="55" t="s">
        <v>22</v>
      </c>
      <c r="D33" s="71"/>
      <c r="E33" s="50"/>
      <c r="F33" s="72">
        <f t="shared" ref="F33:F37" si="3">E33*D33</f>
        <v>0</v>
      </c>
      <c r="G33" s="73"/>
    </row>
    <row r="34" spans="1:7" x14ac:dyDescent="0.25">
      <c r="A34" s="74" t="s">
        <v>35</v>
      </c>
      <c r="B34" s="52"/>
      <c r="C34" s="55" t="s">
        <v>22</v>
      </c>
      <c r="D34" s="24"/>
      <c r="E34" s="75"/>
      <c r="F34" s="26">
        <f t="shared" si="3"/>
        <v>0</v>
      </c>
      <c r="G34" s="54"/>
    </row>
    <row r="35" spans="1:7" x14ac:dyDescent="0.25">
      <c r="A35" s="74" t="s">
        <v>36</v>
      </c>
      <c r="B35" s="52"/>
      <c r="C35" s="55" t="s">
        <v>22</v>
      </c>
      <c r="D35" s="24"/>
      <c r="E35" s="75"/>
      <c r="F35" s="26">
        <f t="shared" si="3"/>
        <v>0</v>
      </c>
      <c r="G35" s="54"/>
    </row>
    <row r="36" spans="1:7" x14ac:dyDescent="0.25">
      <c r="A36" s="74" t="s">
        <v>37</v>
      </c>
      <c r="B36" s="52"/>
      <c r="C36" s="76" t="s">
        <v>22</v>
      </c>
      <c r="D36" s="56"/>
      <c r="E36" s="77"/>
      <c r="F36" s="59">
        <f t="shared" si="3"/>
        <v>0</v>
      </c>
      <c r="G36" s="60"/>
    </row>
    <row r="37" spans="1:7" ht="25.5" customHeight="1" thickBot="1" x14ac:dyDescent="0.3">
      <c r="A37" s="78" t="s">
        <v>38</v>
      </c>
      <c r="B37" s="79"/>
      <c r="C37" s="76" t="s">
        <v>22</v>
      </c>
      <c r="D37" s="80"/>
      <c r="E37" s="81"/>
      <c r="F37" s="82">
        <f t="shared" si="3"/>
        <v>0</v>
      </c>
      <c r="G37" s="66"/>
    </row>
    <row r="38" spans="1:7" ht="16.5" thickTop="1" thickBot="1" x14ac:dyDescent="0.3">
      <c r="A38" s="40" t="s">
        <v>15</v>
      </c>
      <c r="B38" s="40"/>
      <c r="C38" s="40"/>
      <c r="D38" s="40"/>
      <c r="E38" s="40"/>
      <c r="F38" s="83">
        <f>SUM(F33:F37)</f>
        <v>0</v>
      </c>
      <c r="G38" s="42"/>
    </row>
    <row r="39" spans="1:7" ht="15.75" thickTop="1" x14ac:dyDescent="0.25">
      <c r="A39" s="84"/>
      <c r="B39" s="84"/>
      <c r="C39" s="84"/>
      <c r="D39" s="84"/>
      <c r="E39" s="84"/>
      <c r="F39" s="84"/>
      <c r="G39" s="84"/>
    </row>
    <row r="40" spans="1:7" x14ac:dyDescent="0.25">
      <c r="A40" s="43" t="s">
        <v>39</v>
      </c>
      <c r="B40" s="43"/>
      <c r="C40" s="43"/>
      <c r="D40" s="43"/>
      <c r="E40" s="43"/>
      <c r="F40" s="43"/>
      <c r="G40" s="43"/>
    </row>
    <row r="41" spans="1:7" x14ac:dyDescent="0.25">
      <c r="A41" s="85" t="s">
        <v>40</v>
      </c>
      <c r="B41" s="85"/>
      <c r="C41" s="85"/>
      <c r="D41" s="85"/>
      <c r="E41" s="85"/>
      <c r="F41" s="86">
        <f>F17+F28+F38</f>
        <v>0</v>
      </c>
      <c r="G41" s="87"/>
    </row>
    <row r="42" spans="1:7" x14ac:dyDescent="0.25">
      <c r="A42" s="88" t="s">
        <v>41</v>
      </c>
      <c r="B42" s="89">
        <v>0</v>
      </c>
      <c r="C42" s="88"/>
      <c r="D42" s="88"/>
      <c r="E42" s="88"/>
      <c r="F42" s="90">
        <f>F41*B42</f>
        <v>0</v>
      </c>
      <c r="G42" s="88"/>
    </row>
    <row r="43" spans="1:7" x14ac:dyDescent="0.25">
      <c r="A43" s="91" t="s">
        <v>40</v>
      </c>
      <c r="B43" s="88"/>
      <c r="C43" s="88"/>
      <c r="D43" s="88"/>
      <c r="E43" s="88"/>
      <c r="F43" s="92">
        <f>SUM(F41:F42)</f>
        <v>0</v>
      </c>
      <c r="G43" s="88"/>
    </row>
    <row r="45" spans="1:7" ht="30.75" customHeight="1" x14ac:dyDescent="0.25">
      <c r="A45" s="93"/>
      <c r="D45" s="94"/>
      <c r="E45" s="94"/>
      <c r="F45" s="94"/>
      <c r="G45" s="94"/>
    </row>
    <row r="46" spans="1:7" ht="25.5" customHeight="1" x14ac:dyDescent="0.25">
      <c r="D46" s="95" t="str">
        <f>IF(A1="Price schedule","Full first and last name of authorized person","Full first and last name, function, OU")</f>
        <v>Full first and last name of authorized person</v>
      </c>
      <c r="E46" s="95"/>
      <c r="F46" s="95"/>
      <c r="G46" s="95"/>
    </row>
    <row r="48" spans="1:7" x14ac:dyDescent="0.25">
      <c r="C48" s="93"/>
    </row>
    <row r="49" spans="3:4" ht="15.75" customHeight="1" x14ac:dyDescent="0.25">
      <c r="C49" s="96"/>
      <c r="D49" s="93"/>
    </row>
  </sheetData>
  <sheetProtection formatRows="0" insertRows="0" deleteRows="0"/>
  <mergeCells count="16">
    <mergeCell ref="A41:E41"/>
    <mergeCell ref="D45:G45"/>
    <mergeCell ref="D46:G46"/>
    <mergeCell ref="D2:G2"/>
    <mergeCell ref="A17:E17"/>
    <mergeCell ref="A19:G19"/>
    <mergeCell ref="A28:E28"/>
    <mergeCell ref="A30:G30"/>
    <mergeCell ref="A38:E38"/>
    <mergeCell ref="A40:G40"/>
    <mergeCell ref="A1:F1"/>
    <mergeCell ref="D3:G3"/>
    <mergeCell ref="D4:G4"/>
    <mergeCell ref="D5:G5"/>
    <mergeCell ref="D6:G6"/>
    <mergeCell ref="A8:G8"/>
  </mergeCells>
  <conditionalFormatting sqref="D45:G45">
    <cfRule type="expression" dxfId="27" priority="2">
      <formula>$A$1="Price schedule"</formula>
    </cfRule>
  </conditionalFormatting>
  <conditionalFormatting sqref="D45:G46">
    <cfRule type="expression" dxfId="26" priority="1">
      <formula>$A$1="Price schedule"</formula>
    </cfRule>
  </conditionalFormatting>
  <dataValidations count="5">
    <dataValidation type="list" allowBlank="1" showInputMessage="1" showErrorMessage="1" sqref="A2" xr:uid="{4CDD0C38-FB5F-4C8A-B2EF-ADD6E24011BC}">
      <formula1>"Tender number:, Contract number:"</formula1>
    </dataValidation>
    <dataValidation type="list" allowBlank="1" showInputMessage="1" showErrorMessage="1" sqref="A11:A16" xr:uid="{707F73B4-32BB-4385-AA68-A30123D3B31E}">
      <formula1>"Team Leader, Expert"</formula1>
    </dataValidation>
    <dataValidation type="custom" allowBlank="1" showInputMessage="1" showErrorMessage="1" sqref="C11:C16 F41:F43 F33:F38 F22:F28 F10:F17" xr:uid="{96124E6A-D399-4259-9B7A-BF8D884E3370}">
      <formula1>"'"</formula1>
    </dataValidation>
    <dataValidation type="list" allowBlank="1" showInputMessage="1" showErrorMessage="1" sqref="A1" xr:uid="{F11A3DC6-AC98-4549-A80D-E10BC0B46BAB}">
      <formula1>"Price schedule, Estimation of the anticipated Contract Amount"</formula1>
    </dataValidation>
    <dataValidation type="list" allowBlank="1" showInputMessage="1" showErrorMessage="1" sqref="C33:C37 C22:C27" xr:uid="{52E11E30-1CC9-4EBD-8140-EC21E3498812}">
      <formula1>"please choose, lump sum / amount, against evidence, not applicable"</formula1>
    </dataValidation>
  </dataValidations>
  <pageMargins left="0.7" right="0.7" top="0.75" bottom="0.75" header="0.3" footer="0.3"/>
  <pageSetup paperSize="9" orientation="landscape" r:id="rId1"/>
  <drawing r:id="rId2"/>
  <legacyDrawing r:id="rId3"/>
  <tableParts count="3"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Company-Service Contract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Kiknadze, Ana GIZ GE</dc:creator>
  <cp:lastModifiedBy>Kiknadze, Ana GIZ GE</cp:lastModifiedBy>
  <dcterms:created xsi:type="dcterms:W3CDTF">2024-06-27T11:34:17Z</dcterms:created>
  <dcterms:modified xsi:type="dcterms:W3CDTF">2024-06-27T11:36:19Z</dcterms:modified>
</cp:coreProperties>
</file>